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workbookProtection workbookAlgorithmName="SHA-512" workbookHashValue="JbUh3g1Y8UiQmNOiQfNUGS7W/VC63j1qXblw8Naozds34c956jHhIWLE+s/cqp0vti+YSvGgm5MasasjHHEYzQ==" workbookSaltValue="c5qSDpgYJqqxPtTeKqL8hg==" workbookSpinCount="100000" lockStructure="1"/>
  <bookViews>
    <workbookView xWindow="0" yWindow="0" windowWidth="28800" windowHeight="12135" tabRatio="943"/>
  </bookViews>
  <sheets>
    <sheet name="Содержание РФ" sheetId="1" r:id="rId1"/>
    <sheet name="Сравнение M" sheetId="48" r:id="rId2"/>
    <sheet name="Стандартные цвета" sheetId="2" r:id="rId3"/>
    <sheet name="БС M&amp;G" sheetId="36" r:id="rId4"/>
    <sheet name="БС C" sheetId="37" r:id="rId5"/>
    <sheet name="БС R" sheetId="39" r:id="rId6"/>
    <sheet name="БС S" sheetId="40" r:id="rId7"/>
    <sheet name="БС Ca" sheetId="53" r:id="rId8"/>
    <sheet name="M S" sheetId="4" r:id="rId9"/>
    <sheet name="M МS" sheetId="42" r:id="rId10"/>
    <sheet name="M SH" sheetId="5" r:id="rId11"/>
    <sheet name="M MSH" sheetId="43" r:id="rId12"/>
    <sheet name="M M" sheetId="6" r:id="rId13"/>
    <sheet name="M MМ" sheetId="45" r:id="rId14"/>
    <sheet name="M MH" sheetId="7" r:id="rId15"/>
    <sheet name="M МMH" sheetId="47" r:id="rId16"/>
    <sheet name="M L" sheetId="8" r:id="rId17"/>
    <sheet name="M LH" sheetId="9" r:id="rId18"/>
    <sheet name="R M" sheetId="35" r:id="rId19"/>
    <sheet name="G MH" sheetId="10" r:id="rId20"/>
    <sheet name="G DB" sheetId="41" r:id="rId21"/>
    <sheet name="C" sheetId="20" r:id="rId22"/>
    <sheet name="C MG" sheetId="21" r:id="rId23"/>
    <sheet name="S M" sheetId="31" r:id="rId24"/>
    <sheet name="S MG" sheetId="32" r:id="rId25"/>
    <sheet name="M Pi" sheetId="29" r:id="rId26"/>
    <sheet name="G Pi" sheetId="30" r:id="rId27"/>
    <sheet name="C Pi (2)" sheetId="49" r:id="rId28"/>
    <sheet name="Техн. хар. S SH" sheetId="22" r:id="rId29"/>
    <sheet name="Техн. хар. S SH М" sheetId="44" r:id="rId30"/>
    <sheet name="Техн. хар. M MH" sheetId="23" r:id="rId31"/>
    <sheet name="Техн. хар. M MH М" sheetId="46" r:id="rId32"/>
    <sheet name="Техн. хар. L LH" sheetId="24" r:id="rId33"/>
    <sheet name="Техн. хар. R M" sheetId="38" r:id="rId34"/>
    <sheet name="Техн. хар. С" sheetId="52" r:id="rId35"/>
    <sheet name="Техн. хар. S SG" sheetId="33" r:id="rId36"/>
    <sheet name="Техн.хар. M MН Plug-in " sheetId="50" r:id="rId37"/>
    <sheet name="Техн. хар. G MH" sheetId="34" r:id="rId38"/>
    <sheet name="Техн. хар.ВПН M Plug-in" sheetId="51" r:id="rId39"/>
  </sheets>
  <definedNames>
    <definedName name="А30" localSheetId="22">#REF!</definedName>
    <definedName name="А30" localSheetId="27">#REF!</definedName>
    <definedName name="А30" localSheetId="20">#REF!</definedName>
    <definedName name="А30" localSheetId="26">#REF!</definedName>
    <definedName name="А30" localSheetId="17">#REF!</definedName>
    <definedName name="А30" localSheetId="14">#REF!</definedName>
    <definedName name="А30" localSheetId="11">#REF!</definedName>
    <definedName name="А30" localSheetId="13">#REF!</definedName>
    <definedName name="А30" localSheetId="25">#REF!</definedName>
    <definedName name="А30" localSheetId="10">#REF!</definedName>
    <definedName name="А30" localSheetId="15">#REF!</definedName>
    <definedName name="А30" localSheetId="9">#REF!</definedName>
    <definedName name="А30" localSheetId="18">#REF!</definedName>
    <definedName name="А30" localSheetId="23">#REF!</definedName>
    <definedName name="А30" localSheetId="24">#REF!</definedName>
    <definedName name="А30" localSheetId="7">#REF!</definedName>
    <definedName name="А30" localSheetId="35">#REF!</definedName>
    <definedName name="А30">#REF!</definedName>
    <definedName name="_xlnm.Print_Area" localSheetId="21">'C'!$A$1:$E$95</definedName>
    <definedName name="_xlnm.Print_Area" localSheetId="22">'C MG'!$A$1:$E$99</definedName>
    <definedName name="_xlnm.Print_Area" localSheetId="27">'C Pi (2)'!$A$1:$E$49</definedName>
    <definedName name="_xlnm.Print_Area" localSheetId="20">'G DB'!$A$1:$E$46</definedName>
    <definedName name="_xlnm.Print_Area" localSheetId="19">'G MH'!$A$1:$E$52</definedName>
    <definedName name="_xlnm.Print_Area" localSheetId="26">'G Pi'!$A$1:$E$44</definedName>
    <definedName name="_xlnm.Print_Area" localSheetId="16">'M L'!$A$1:$E$104</definedName>
    <definedName name="_xlnm.Print_Area" localSheetId="17">'M LH'!$A$1:$E$104</definedName>
    <definedName name="_xlnm.Print_Area" localSheetId="12">'M M'!$A$1:$E$104</definedName>
    <definedName name="_xlnm.Print_Area" localSheetId="14">'M MH'!$A$1:$E$104</definedName>
    <definedName name="_xlnm.Print_Area" localSheetId="11">'M MSH'!$A$1:$E$96</definedName>
    <definedName name="_xlnm.Print_Area" localSheetId="13">'M MМ'!$A$1:$E$97</definedName>
    <definedName name="_xlnm.Print_Area" localSheetId="25">'M Pi'!$A$1:$E$92</definedName>
    <definedName name="_xlnm.Print_Area" localSheetId="8">'M S'!$A$1:$E$103</definedName>
    <definedName name="_xlnm.Print_Area" localSheetId="10">'M SH'!$A$1:$E$103</definedName>
    <definedName name="_xlnm.Print_Area" localSheetId="15">'M МMH'!$A$1:$E$97</definedName>
    <definedName name="_xlnm.Print_Area" localSheetId="9">'M МS'!$A$1:$E$96</definedName>
    <definedName name="_xlnm.Print_Area" localSheetId="18">'R M'!$A$1:$E$73</definedName>
    <definedName name="_xlnm.Print_Area" localSheetId="23">'S M'!$A$1:$E$75</definedName>
    <definedName name="_xlnm.Print_Area" localSheetId="24">'S MG'!$A$1:$E$82</definedName>
    <definedName name="_xlnm.Print_Area" localSheetId="4">'БС C'!$A$1:$S$39</definedName>
    <definedName name="_xlnm.Print_Area" localSheetId="7">'БС Ca'!$A$1:$R$38</definedName>
    <definedName name="_xlnm.Print_Area" localSheetId="3">'БС M&amp;G'!$A$1:$B$20</definedName>
    <definedName name="_xlnm.Print_Area" localSheetId="5">'БС R'!$A$1:$Q$30</definedName>
    <definedName name="_xlnm.Print_Area" localSheetId="0">'Содержание РФ'!$A$1:$F$33</definedName>
    <definedName name="_xlnm.Print_Area" localSheetId="1">'Сравнение M'!$A$1:$S$33</definedName>
    <definedName name="_xlnm.Print_Area" localSheetId="2">'Стандартные цвета'!$A$1:$I$16</definedName>
    <definedName name="_xlnm.Print_Area" localSheetId="32">'Техн. хар. L LH'!$A$1:$U$48</definedName>
    <definedName name="_xlnm.Print_Area" localSheetId="30">'Техн. хар. M MH'!$A$1:$U$48</definedName>
    <definedName name="_xlnm.Print_Area" localSheetId="31">'Техн. хар. M MH М'!$A$1:$V$46</definedName>
    <definedName name="_xlnm.Print_Area" localSheetId="35">'Техн. хар. S SG'!#REF!</definedName>
    <definedName name="_xlnm.Print_Area" localSheetId="28">'Техн. хар. S SH'!$A$1:$Q$49</definedName>
    <definedName name="_xlnm.Print_Area" localSheetId="29">'Техн. хар. S SH М'!$A$1:$R$47</definedName>
    <definedName name="_xlnm.Print_Area" localSheetId="34">'Техн. хар. С'!$A$2:$N$7</definedName>
    <definedName name="_xlnm.Print_Area" localSheetId="38">'Техн. хар.ВПН M Plug-in'!$A$1:$E$78</definedName>
    <definedName name="_xlnm.Print_Area" localSheetId="36">'Техн.хар. M MН Plug-in '!$A$1:$E$39</definedName>
  </definedNames>
  <calcPr calcId="162913" refMode="R1C1"/>
</workbook>
</file>

<file path=xl/calcChain.xml><?xml version="1.0" encoding="utf-8"?>
<calcChain xmlns="http://schemas.openxmlformats.org/spreadsheetml/2006/main">
  <c r="E52" i="10" l="1"/>
  <c r="E51" i="10"/>
  <c r="E50" i="10"/>
  <c r="E49" i="10"/>
  <c r="E48" i="10"/>
  <c r="E41" i="30" l="1"/>
  <c r="E46" i="10" l="1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49" i="49" l="1"/>
  <c r="E48" i="49"/>
  <c r="E81" i="32" l="1"/>
  <c r="E74" i="31"/>
  <c r="E98" i="21"/>
  <c r="E94" i="20"/>
  <c r="E37" i="49" l="1"/>
  <c r="E36" i="49"/>
  <c r="E35" i="49"/>
  <c r="E47" i="49" l="1"/>
  <c r="E46" i="49"/>
  <c r="E45" i="49"/>
  <c r="E44" i="49" l="1"/>
  <c r="E43" i="49"/>
  <c r="E42" i="49" l="1"/>
  <c r="E41" i="49"/>
  <c r="E40" i="49"/>
  <c r="E39" i="49"/>
  <c r="E34" i="49"/>
  <c r="E33" i="49"/>
  <c r="E32" i="49"/>
  <c r="E31" i="49"/>
  <c r="E56" i="21" l="1"/>
  <c r="E51" i="21"/>
  <c r="E37" i="21"/>
  <c r="E60" i="21"/>
  <c r="E55" i="21"/>
  <c r="E44" i="10" l="1"/>
  <c r="E37" i="10"/>
  <c r="E33" i="10"/>
  <c r="E31" i="47" l="1"/>
  <c r="E97" i="47"/>
  <c r="E96" i="47"/>
  <c r="E95" i="47"/>
  <c r="E94" i="47"/>
  <c r="E93" i="47"/>
  <c r="E91" i="47"/>
  <c r="E90" i="47"/>
  <c r="E89" i="47"/>
  <c r="E88" i="47"/>
  <c r="E87" i="47"/>
  <c r="E86" i="47"/>
  <c r="E85" i="47"/>
  <c r="E84" i="47"/>
  <c r="E83" i="47"/>
  <c r="E81" i="47"/>
  <c r="E80" i="47"/>
  <c r="E79" i="47"/>
  <c r="E78" i="47"/>
  <c r="E77" i="47"/>
  <c r="E75" i="47"/>
  <c r="E74" i="47"/>
  <c r="E73" i="47"/>
  <c r="E72" i="47"/>
  <c r="E71" i="47"/>
  <c r="E70" i="47"/>
  <c r="E68" i="47"/>
  <c r="E67" i="47"/>
  <c r="E66" i="47"/>
  <c r="E65" i="47"/>
  <c r="E63" i="47"/>
  <c r="E62" i="47"/>
  <c r="E61" i="47"/>
  <c r="E60" i="47"/>
  <c r="E59" i="47"/>
  <c r="E58" i="47"/>
  <c r="E57" i="47"/>
  <c r="E56" i="47"/>
  <c r="E55" i="47"/>
  <c r="E54" i="47"/>
  <c r="E53" i="47"/>
  <c r="E52" i="47"/>
  <c r="E51" i="47"/>
  <c r="E50" i="47"/>
  <c r="E49" i="47"/>
  <c r="E48" i="47"/>
  <c r="E47" i="47"/>
  <c r="E46" i="47"/>
  <c r="E45" i="47"/>
  <c r="E44" i="47"/>
  <c r="E43" i="47"/>
  <c r="E42" i="47"/>
  <c r="E41" i="47"/>
  <c r="E40" i="47"/>
  <c r="E39" i="47"/>
  <c r="E38" i="47"/>
  <c r="E37" i="47"/>
  <c r="E34" i="47"/>
  <c r="E33" i="47"/>
  <c r="E32" i="47"/>
  <c r="E30" i="47"/>
  <c r="E29" i="47"/>
  <c r="E97" i="45"/>
  <c r="E96" i="45"/>
  <c r="E95" i="45"/>
  <c r="E94" i="45"/>
  <c r="E93" i="45"/>
  <c r="E91" i="45"/>
  <c r="E90" i="45"/>
  <c r="E89" i="45"/>
  <c r="E88" i="45"/>
  <c r="E87" i="45"/>
  <c r="E86" i="45"/>
  <c r="E85" i="45"/>
  <c r="E84" i="45"/>
  <c r="E83" i="45"/>
  <c r="E81" i="45"/>
  <c r="E80" i="45"/>
  <c r="E79" i="45"/>
  <c r="E78" i="45"/>
  <c r="E77" i="45"/>
  <c r="E75" i="45"/>
  <c r="E74" i="45"/>
  <c r="E73" i="45"/>
  <c r="E72" i="45"/>
  <c r="E71" i="45"/>
  <c r="E70" i="45"/>
  <c r="E68" i="45"/>
  <c r="E67" i="45"/>
  <c r="E66" i="45"/>
  <c r="E65" i="45"/>
  <c r="E63" i="45"/>
  <c r="E62" i="45"/>
  <c r="E61" i="45"/>
  <c r="E60" i="45"/>
  <c r="E59" i="45"/>
  <c r="E58" i="45"/>
  <c r="E57" i="45"/>
  <c r="E56" i="45"/>
  <c r="E55" i="45"/>
  <c r="E54" i="45"/>
  <c r="E53" i="45"/>
  <c r="E52" i="45"/>
  <c r="E51" i="45"/>
  <c r="E50" i="45"/>
  <c r="E49" i="45"/>
  <c r="E48" i="45"/>
  <c r="E47" i="45"/>
  <c r="E46" i="45"/>
  <c r="E45" i="45"/>
  <c r="E44" i="45"/>
  <c r="E43" i="45"/>
  <c r="E42" i="45"/>
  <c r="E41" i="45"/>
  <c r="E40" i="45"/>
  <c r="E39" i="45"/>
  <c r="E38" i="45"/>
  <c r="E37" i="45"/>
  <c r="E34" i="45"/>
  <c r="E33" i="45"/>
  <c r="E32" i="45"/>
  <c r="E31" i="45"/>
  <c r="E30" i="45"/>
  <c r="E29" i="45"/>
  <c r="E67" i="43" l="1"/>
  <c r="E66" i="43"/>
  <c r="E96" i="43"/>
  <c r="E95" i="43"/>
  <c r="E94" i="43"/>
  <c r="E93" i="43"/>
  <c r="E92" i="43"/>
  <c r="E90" i="43"/>
  <c r="E89" i="43"/>
  <c r="E88" i="43"/>
  <c r="E87" i="43"/>
  <c r="E86" i="43"/>
  <c r="E85" i="43"/>
  <c r="E84" i="43"/>
  <c r="E83" i="43"/>
  <c r="E82" i="43"/>
  <c r="E80" i="43"/>
  <c r="E79" i="43"/>
  <c r="E78" i="43"/>
  <c r="E77" i="43"/>
  <c r="E76" i="43"/>
  <c r="E74" i="43"/>
  <c r="E73" i="43"/>
  <c r="E72" i="43"/>
  <c r="E71" i="43"/>
  <c r="E70" i="43"/>
  <c r="E69" i="43"/>
  <c r="E65" i="43"/>
  <c r="E64" i="43"/>
  <c r="E62" i="43"/>
  <c r="E61" i="43"/>
  <c r="E60" i="43"/>
  <c r="E59" i="43"/>
  <c r="E58" i="43"/>
  <c r="E57" i="43"/>
  <c r="E56" i="43"/>
  <c r="E55" i="43"/>
  <c r="E54" i="43"/>
  <c r="E53" i="43"/>
  <c r="E52" i="43"/>
  <c r="E51" i="43"/>
  <c r="E50" i="43"/>
  <c r="E49" i="43"/>
  <c r="E48" i="43"/>
  <c r="E47" i="43"/>
  <c r="E46" i="43"/>
  <c r="E45" i="43"/>
  <c r="E44" i="43"/>
  <c r="E43" i="43"/>
  <c r="E42" i="43"/>
  <c r="E41" i="43"/>
  <c r="E40" i="43"/>
  <c r="E39" i="43"/>
  <c r="E38" i="43"/>
  <c r="E37" i="43"/>
  <c r="E36" i="43"/>
  <c r="E33" i="43"/>
  <c r="E32" i="43"/>
  <c r="E31" i="43"/>
  <c r="E30" i="43"/>
  <c r="E29" i="43"/>
  <c r="E66" i="42"/>
  <c r="E96" i="42" l="1"/>
  <c r="E95" i="42"/>
  <c r="E94" i="42"/>
  <c r="E93" i="42"/>
  <c r="E92" i="42"/>
  <c r="E90" i="42"/>
  <c r="E89" i="42"/>
  <c r="E88" i="42"/>
  <c r="E87" i="42"/>
  <c r="E86" i="42"/>
  <c r="E85" i="42"/>
  <c r="E84" i="42"/>
  <c r="E83" i="42"/>
  <c r="E82" i="42"/>
  <c r="E80" i="42"/>
  <c r="E79" i="42"/>
  <c r="E78" i="42"/>
  <c r="E77" i="42"/>
  <c r="E76" i="42"/>
  <c r="E74" i="42"/>
  <c r="E73" i="42"/>
  <c r="E72" i="42"/>
  <c r="E71" i="42"/>
  <c r="E70" i="42"/>
  <c r="E69" i="42"/>
  <c r="E67" i="42"/>
  <c r="E65" i="42"/>
  <c r="E64" i="42"/>
  <c r="E62" i="42"/>
  <c r="E61" i="42"/>
  <c r="E60" i="42"/>
  <c r="E59" i="42"/>
  <c r="E58" i="42"/>
  <c r="E57" i="42"/>
  <c r="E56" i="42"/>
  <c r="E55" i="42"/>
  <c r="E54" i="42"/>
  <c r="E53" i="42"/>
  <c r="E52" i="42"/>
  <c r="E51" i="42"/>
  <c r="E50" i="42"/>
  <c r="E49" i="42"/>
  <c r="E48" i="42"/>
  <c r="E47" i="42"/>
  <c r="E46" i="42"/>
  <c r="E45" i="42"/>
  <c r="E44" i="42"/>
  <c r="E43" i="42"/>
  <c r="E42" i="42"/>
  <c r="E41" i="42"/>
  <c r="E40" i="42"/>
  <c r="E39" i="42"/>
  <c r="E38" i="42"/>
  <c r="E37" i="42"/>
  <c r="E36" i="42"/>
  <c r="E33" i="42"/>
  <c r="E32" i="42"/>
  <c r="E31" i="42"/>
  <c r="E30" i="42"/>
  <c r="E29" i="42"/>
  <c r="E42" i="32" l="1"/>
  <c r="E41" i="32"/>
  <c r="E42" i="31"/>
  <c r="E41" i="31"/>
  <c r="E45" i="21" l="1"/>
  <c r="E47" i="20"/>
  <c r="E46" i="41" l="1"/>
  <c r="E45" i="41"/>
  <c r="E44" i="41"/>
  <c r="E42" i="41"/>
  <c r="E36" i="10" l="1"/>
  <c r="E32" i="10"/>
  <c r="E82" i="32" l="1"/>
  <c r="E75" i="31"/>
  <c r="E99" i="21"/>
  <c r="E95" i="20"/>
  <c r="E41" i="41" l="1"/>
  <c r="E40" i="41"/>
  <c r="E39" i="41"/>
  <c r="E38" i="41"/>
  <c r="E36" i="41"/>
  <c r="E35" i="41"/>
  <c r="E34" i="41"/>
  <c r="E33" i="41"/>
  <c r="E32" i="41"/>
  <c r="E73" i="35" l="1"/>
  <c r="E72" i="35"/>
  <c r="E71" i="35"/>
  <c r="E70" i="35"/>
  <c r="E69" i="35"/>
  <c r="E67" i="35"/>
  <c r="E66" i="35"/>
  <c r="E65" i="35"/>
  <c r="E64" i="35"/>
  <c r="E63" i="35"/>
  <c r="E61" i="35"/>
  <c r="E60" i="35"/>
  <c r="E59" i="35"/>
  <c r="E58" i="35"/>
  <c r="E56" i="35"/>
  <c r="E55" i="35"/>
  <c r="E54" i="35"/>
  <c r="E53" i="35"/>
  <c r="E51" i="35"/>
  <c r="E50" i="35"/>
  <c r="E49" i="35"/>
  <c r="E48" i="35"/>
  <c r="E47" i="35"/>
  <c r="E46" i="35"/>
  <c r="E45" i="35"/>
  <c r="E44" i="35"/>
  <c r="E43" i="35"/>
  <c r="E42" i="35"/>
  <c r="E41" i="35"/>
  <c r="E40" i="35"/>
  <c r="E39" i="35"/>
  <c r="E38" i="35"/>
  <c r="E37" i="35"/>
  <c r="E36" i="35"/>
  <c r="E35" i="35"/>
  <c r="E33" i="35"/>
  <c r="E32" i="35"/>
  <c r="E31" i="35"/>
  <c r="E30" i="35"/>
  <c r="E29" i="35"/>
  <c r="E28" i="35"/>
  <c r="E33" i="32" l="1"/>
  <c r="E61" i="32" l="1"/>
  <c r="E60" i="32"/>
  <c r="E40" i="32" l="1"/>
  <c r="E80" i="32"/>
  <c r="E79" i="32"/>
  <c r="E77" i="32"/>
  <c r="E76" i="32"/>
  <c r="E75" i="32"/>
  <c r="E73" i="32"/>
  <c r="E72" i="32"/>
  <c r="E71" i="32"/>
  <c r="E69" i="32"/>
  <c r="E68" i="32"/>
  <c r="E67" i="32"/>
  <c r="E65" i="32"/>
  <c r="E64" i="32"/>
  <c r="E63" i="32"/>
  <c r="E58" i="32"/>
  <c r="E57" i="32"/>
  <c r="E56" i="32"/>
  <c r="E54" i="32"/>
  <c r="E53" i="32"/>
  <c r="E52" i="32"/>
  <c r="E51" i="32"/>
  <c r="E50" i="32"/>
  <c r="E49" i="32"/>
  <c r="E38" i="32"/>
  <c r="E35" i="32"/>
  <c r="E34" i="32"/>
  <c r="E32" i="32"/>
  <c r="E73" i="31"/>
  <c r="E72" i="31"/>
  <c r="E70" i="31"/>
  <c r="E69" i="31"/>
  <c r="E68" i="31"/>
  <c r="E66" i="31"/>
  <c r="E65" i="31"/>
  <c r="E64" i="31"/>
  <c r="E62" i="31"/>
  <c r="E61" i="31"/>
  <c r="E60" i="31"/>
  <c r="E58" i="31"/>
  <c r="E57" i="31"/>
  <c r="E56" i="31"/>
  <c r="E54" i="31"/>
  <c r="E53" i="31"/>
  <c r="E51" i="31"/>
  <c r="E50" i="31"/>
  <c r="E49" i="31"/>
  <c r="E40" i="31"/>
  <c r="E38" i="31"/>
  <c r="E35" i="31"/>
  <c r="E34" i="31"/>
  <c r="E33" i="31"/>
  <c r="E32" i="31"/>
  <c r="E44" i="30" l="1"/>
  <c r="E43" i="30"/>
  <c r="E42" i="30"/>
  <c r="E34" i="30"/>
  <c r="E32" i="30"/>
  <c r="E40" i="30"/>
  <c r="E39" i="30"/>
  <c r="E38" i="30"/>
  <c r="E37" i="30"/>
  <c r="E35" i="30"/>
  <c r="E33" i="30"/>
  <c r="E31" i="30"/>
  <c r="E92" i="29"/>
  <c r="E91" i="29"/>
  <c r="E90" i="29"/>
  <c r="E89" i="29"/>
  <c r="E87" i="29"/>
  <c r="E86" i="29"/>
  <c r="E85" i="29"/>
  <c r="E84" i="29"/>
  <c r="E83" i="29"/>
  <c r="E82" i="29"/>
  <c r="E81" i="29"/>
  <c r="E80" i="29"/>
  <c r="E79" i="29"/>
  <c r="E77" i="29"/>
  <c r="E76" i="29"/>
  <c r="E75" i="29"/>
  <c r="E74" i="29"/>
  <c r="E73" i="29"/>
  <c r="E71" i="29"/>
  <c r="E70" i="29"/>
  <c r="E69" i="29"/>
  <c r="E68" i="29"/>
  <c r="E67" i="29"/>
  <c r="E66" i="29"/>
  <c r="E64" i="29"/>
  <c r="E63" i="29"/>
  <c r="E62" i="29"/>
  <c r="E60" i="29"/>
  <c r="E59" i="29"/>
  <c r="E58" i="29"/>
  <c r="E57" i="29"/>
  <c r="E56" i="29"/>
  <c r="E55" i="29"/>
  <c r="E54" i="29"/>
  <c r="E53" i="29"/>
  <c r="E52" i="29"/>
  <c r="E51" i="29"/>
  <c r="E50" i="29"/>
  <c r="E49" i="29"/>
  <c r="E48" i="29"/>
  <c r="E47" i="29"/>
  <c r="E46" i="29"/>
  <c r="E45" i="29"/>
  <c r="E44" i="29"/>
  <c r="E43" i="29"/>
  <c r="E42" i="29"/>
  <c r="E41" i="29"/>
  <c r="E40" i="29"/>
  <c r="E39" i="29"/>
  <c r="E37" i="29"/>
  <c r="E36" i="29"/>
  <c r="E35" i="29"/>
  <c r="E34" i="29"/>
  <c r="E58" i="21"/>
  <c r="E59" i="21"/>
  <c r="E57" i="21"/>
  <c r="E97" i="21"/>
  <c r="E96" i="21"/>
  <c r="E92" i="20"/>
  <c r="E93" i="20"/>
  <c r="E41" i="10"/>
  <c r="E31" i="10"/>
  <c r="E71" i="9"/>
  <c r="E70" i="9"/>
  <c r="E71" i="7"/>
  <c r="E71" i="8"/>
  <c r="E70" i="8"/>
  <c r="E71" i="6"/>
  <c r="E70" i="6"/>
  <c r="E69" i="5"/>
  <c r="E70" i="5"/>
  <c r="E70" i="4"/>
  <c r="E69" i="4"/>
  <c r="E68" i="4"/>
  <c r="E67" i="4"/>
  <c r="E54" i="21"/>
  <c r="E53" i="21"/>
  <c r="E52" i="21"/>
  <c r="E94" i="21"/>
  <c r="E93" i="21"/>
  <c r="E92" i="21"/>
  <c r="E91" i="21"/>
  <c r="E90" i="21"/>
  <c r="E88" i="21"/>
  <c r="E87" i="21"/>
  <c r="E86" i="21"/>
  <c r="E85" i="21"/>
  <c r="E84" i="21"/>
  <c r="E82" i="21"/>
  <c r="E81" i="21"/>
  <c r="E80" i="21"/>
  <c r="E79" i="21"/>
  <c r="E78" i="21"/>
  <c r="E76" i="21"/>
  <c r="E75" i="21"/>
  <c r="E74" i="21"/>
  <c r="E73" i="21"/>
  <c r="E72" i="21"/>
  <c r="E70" i="21"/>
  <c r="E69" i="21"/>
  <c r="E68" i="21"/>
  <c r="E66" i="21"/>
  <c r="E65" i="21"/>
  <c r="E64" i="21"/>
  <c r="E63" i="21"/>
  <c r="E62" i="21"/>
  <c r="E49" i="21"/>
  <c r="E48" i="21"/>
  <c r="E47" i="21"/>
  <c r="E46" i="21"/>
  <c r="E43" i="21"/>
  <c r="E42" i="21"/>
  <c r="E41" i="21"/>
  <c r="E42" i="10"/>
  <c r="E45" i="10"/>
  <c r="E43" i="10"/>
  <c r="E90" i="20"/>
  <c r="E89" i="20"/>
  <c r="E88" i="20"/>
  <c r="E87" i="20"/>
  <c r="E86" i="20"/>
  <c r="E85" i="20"/>
  <c r="E83" i="20"/>
  <c r="E82" i="20"/>
  <c r="E81" i="20"/>
  <c r="E80" i="20"/>
  <c r="E79" i="20"/>
  <c r="E78" i="20"/>
  <c r="E104" i="9"/>
  <c r="E103" i="9"/>
  <c r="E102" i="9"/>
  <c r="E101" i="9"/>
  <c r="E100" i="9"/>
  <c r="E103" i="7"/>
  <c r="E104" i="8"/>
  <c r="E104" i="6"/>
  <c r="E36" i="21"/>
  <c r="E37" i="20"/>
  <c r="E38" i="20"/>
  <c r="E63" i="4"/>
  <c r="E60" i="8"/>
  <c r="E60" i="9"/>
  <c r="E60" i="7"/>
  <c r="E60" i="6"/>
  <c r="E60" i="5"/>
  <c r="E60" i="4"/>
  <c r="E98" i="9"/>
  <c r="E97" i="9"/>
  <c r="E96" i="9"/>
  <c r="E95" i="9"/>
  <c r="E94" i="9"/>
  <c r="E93" i="9"/>
  <c r="E92" i="9"/>
  <c r="E91" i="9"/>
  <c r="E90" i="9"/>
  <c r="E88" i="9"/>
  <c r="E87" i="9"/>
  <c r="E86" i="9"/>
  <c r="E85" i="9"/>
  <c r="E84" i="9"/>
  <c r="E82" i="9"/>
  <c r="E81" i="9"/>
  <c r="E80" i="9"/>
  <c r="E79" i="9"/>
  <c r="E78" i="9"/>
  <c r="E77" i="9"/>
  <c r="E75" i="9"/>
  <c r="E74" i="9"/>
  <c r="E73" i="9"/>
  <c r="E72" i="9"/>
  <c r="E69" i="9"/>
  <c r="E68" i="9"/>
  <c r="E67" i="9"/>
  <c r="E66" i="9"/>
  <c r="E65" i="9"/>
  <c r="E64" i="9"/>
  <c r="E62" i="9"/>
  <c r="E61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103" i="8"/>
  <c r="E102" i="8"/>
  <c r="E101" i="8"/>
  <c r="E100" i="8"/>
  <c r="E98" i="8"/>
  <c r="E97" i="8"/>
  <c r="E96" i="8"/>
  <c r="E95" i="8"/>
  <c r="E94" i="8"/>
  <c r="E93" i="8"/>
  <c r="E92" i="8"/>
  <c r="E91" i="8"/>
  <c r="E90" i="8"/>
  <c r="E88" i="8"/>
  <c r="E87" i="8"/>
  <c r="E86" i="8"/>
  <c r="E85" i="8"/>
  <c r="E84" i="8"/>
  <c r="E82" i="8"/>
  <c r="E81" i="8"/>
  <c r="E80" i="8"/>
  <c r="E79" i="8"/>
  <c r="E78" i="8"/>
  <c r="E77" i="8"/>
  <c r="E75" i="8"/>
  <c r="E74" i="8"/>
  <c r="E73" i="8"/>
  <c r="E72" i="8"/>
  <c r="E69" i="8"/>
  <c r="E68" i="8"/>
  <c r="E67" i="8"/>
  <c r="E66" i="8"/>
  <c r="E65" i="8"/>
  <c r="E64" i="8"/>
  <c r="E62" i="8"/>
  <c r="E61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104" i="7"/>
  <c r="E102" i="7"/>
  <c r="E101" i="7"/>
  <c r="E100" i="7"/>
  <c r="E98" i="7"/>
  <c r="E97" i="7"/>
  <c r="E96" i="7"/>
  <c r="E95" i="7"/>
  <c r="E94" i="7"/>
  <c r="E93" i="7"/>
  <c r="E92" i="7"/>
  <c r="E91" i="7"/>
  <c r="E90" i="7"/>
  <c r="E88" i="7"/>
  <c r="E87" i="7"/>
  <c r="E86" i="7"/>
  <c r="E85" i="7"/>
  <c r="E84" i="7"/>
  <c r="E82" i="7"/>
  <c r="E81" i="7"/>
  <c r="E80" i="7"/>
  <c r="E79" i="7"/>
  <c r="E78" i="7"/>
  <c r="E77" i="7"/>
  <c r="E75" i="7"/>
  <c r="E74" i="7"/>
  <c r="E73" i="7"/>
  <c r="E72" i="7"/>
  <c r="E70" i="7"/>
  <c r="E69" i="7"/>
  <c r="E68" i="7"/>
  <c r="E67" i="7"/>
  <c r="E66" i="7"/>
  <c r="E65" i="7"/>
  <c r="E64" i="7"/>
  <c r="E62" i="7"/>
  <c r="E61" i="7"/>
  <c r="E59" i="7"/>
  <c r="E36" i="7"/>
  <c r="E103" i="6"/>
  <c r="E102" i="6"/>
  <c r="E101" i="6"/>
  <c r="E100" i="6"/>
  <c r="E98" i="6"/>
  <c r="E97" i="6"/>
  <c r="E96" i="6"/>
  <c r="E95" i="6"/>
  <c r="E94" i="6"/>
  <c r="E93" i="6"/>
  <c r="E92" i="6"/>
  <c r="E91" i="6"/>
  <c r="E90" i="6"/>
  <c r="E88" i="6"/>
  <c r="E87" i="6"/>
  <c r="E86" i="6"/>
  <c r="E85" i="6"/>
  <c r="E84" i="6"/>
  <c r="E82" i="6"/>
  <c r="E81" i="6"/>
  <c r="E80" i="6"/>
  <c r="E79" i="6"/>
  <c r="E78" i="6"/>
  <c r="E77" i="6"/>
  <c r="E75" i="6"/>
  <c r="E74" i="6"/>
  <c r="E73" i="6"/>
  <c r="E72" i="6"/>
  <c r="E69" i="6"/>
  <c r="E68" i="6"/>
  <c r="E67" i="6"/>
  <c r="E66" i="6"/>
  <c r="E65" i="6"/>
  <c r="E64" i="6"/>
  <c r="E62" i="6"/>
  <c r="E61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103" i="5"/>
  <c r="E102" i="5"/>
  <c r="E101" i="5"/>
  <c r="E100" i="5"/>
  <c r="E99" i="5"/>
  <c r="E97" i="5"/>
  <c r="E96" i="5"/>
  <c r="E95" i="5"/>
  <c r="E94" i="5"/>
  <c r="E93" i="5"/>
  <c r="E92" i="5"/>
  <c r="E91" i="5"/>
  <c r="E90" i="5"/>
  <c r="E89" i="5"/>
  <c r="E87" i="5"/>
  <c r="E86" i="5"/>
  <c r="E85" i="5"/>
  <c r="E84" i="5"/>
  <c r="E83" i="5"/>
  <c r="E81" i="5"/>
  <c r="E80" i="5"/>
  <c r="E79" i="5"/>
  <c r="E78" i="5"/>
  <c r="E77" i="5"/>
  <c r="E76" i="5"/>
  <c r="E74" i="5"/>
  <c r="E73" i="5"/>
  <c r="E72" i="5"/>
  <c r="E71" i="5"/>
  <c r="E68" i="5"/>
  <c r="E67" i="5"/>
  <c r="E66" i="5"/>
  <c r="E65" i="5"/>
  <c r="E64" i="5"/>
  <c r="E63" i="5"/>
  <c r="E61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57" i="4"/>
  <c r="E56" i="4"/>
  <c r="E55" i="4"/>
  <c r="E54" i="4"/>
  <c r="E59" i="4"/>
  <c r="E58" i="4"/>
  <c r="E28" i="6"/>
  <c r="E29" i="6"/>
  <c r="E30" i="6"/>
  <c r="E31" i="6"/>
  <c r="E32" i="6"/>
  <c r="E33" i="6"/>
  <c r="E28" i="7"/>
  <c r="E29" i="7"/>
  <c r="E30" i="7"/>
  <c r="E31" i="7"/>
  <c r="E32" i="7"/>
  <c r="E33" i="7"/>
  <c r="E28" i="8"/>
  <c r="E29" i="8"/>
  <c r="E30" i="8"/>
  <c r="E31" i="8"/>
  <c r="E32" i="8"/>
  <c r="E33" i="8"/>
  <c r="E103" i="4"/>
  <c r="E102" i="4"/>
  <c r="E101" i="4"/>
  <c r="E100" i="4"/>
  <c r="E99" i="4"/>
  <c r="E61" i="4"/>
  <c r="E97" i="4"/>
  <c r="E96" i="4"/>
  <c r="E95" i="4"/>
  <c r="E94" i="4"/>
  <c r="E93" i="4"/>
  <c r="E92" i="4"/>
  <c r="E91" i="4"/>
  <c r="E90" i="4"/>
  <c r="E89" i="4"/>
  <c r="E87" i="4"/>
  <c r="E86" i="4"/>
  <c r="E85" i="4"/>
  <c r="E84" i="4"/>
  <c r="E83" i="4"/>
  <c r="E81" i="4"/>
  <c r="E80" i="4"/>
  <c r="E79" i="4"/>
  <c r="E78" i="4"/>
  <c r="E77" i="4"/>
  <c r="E76" i="4"/>
  <c r="E74" i="4"/>
  <c r="E73" i="4"/>
  <c r="E72" i="4"/>
  <c r="E71" i="4"/>
  <c r="E66" i="4"/>
  <c r="E65" i="4"/>
  <c r="E64" i="4"/>
  <c r="E53" i="4"/>
  <c r="E52" i="4"/>
  <c r="E51" i="4"/>
  <c r="E50" i="4"/>
  <c r="E41" i="4"/>
  <c r="E40" i="4"/>
  <c r="E33" i="9"/>
  <c r="E39" i="21"/>
  <c r="E35" i="21"/>
  <c r="E34" i="21"/>
  <c r="E33" i="21"/>
  <c r="E32" i="21"/>
  <c r="E76" i="20"/>
  <c r="E75" i="20"/>
  <c r="E74" i="20"/>
  <c r="E73" i="20"/>
  <c r="E72" i="20"/>
  <c r="E71" i="20"/>
  <c r="E69" i="20"/>
  <c r="E68" i="20"/>
  <c r="E67" i="20"/>
  <c r="E66" i="20"/>
  <c r="E65" i="20"/>
  <c r="E64" i="20"/>
  <c r="E62" i="20"/>
  <c r="E61" i="20"/>
  <c r="E60" i="20"/>
  <c r="E58" i="20"/>
  <c r="E57" i="20"/>
  <c r="E56" i="20"/>
  <c r="E55" i="20"/>
  <c r="E54" i="20"/>
  <c r="E53" i="20"/>
  <c r="E51" i="20"/>
  <c r="E50" i="20"/>
  <c r="E49" i="20"/>
  <c r="E48" i="20"/>
  <c r="E45" i="20"/>
  <c r="E44" i="20"/>
  <c r="E43" i="20"/>
  <c r="E41" i="20"/>
  <c r="E36" i="20"/>
  <c r="E35" i="20"/>
  <c r="E34" i="20"/>
  <c r="E33" i="20"/>
  <c r="E32" i="20"/>
  <c r="E49" i="4"/>
  <c r="E48" i="4"/>
  <c r="E47" i="4"/>
  <c r="E46" i="4"/>
  <c r="E45" i="4"/>
  <c r="E44" i="4"/>
  <c r="E43" i="4"/>
  <c r="E42" i="4"/>
  <c r="E39" i="4"/>
  <c r="E38" i="4"/>
  <c r="E37" i="4"/>
  <c r="E36" i="4"/>
  <c r="E35" i="4"/>
  <c r="E28" i="9"/>
  <c r="E39" i="10"/>
  <c r="E38" i="10"/>
  <c r="E35" i="10"/>
  <c r="E34" i="10"/>
  <c r="E32" i="9"/>
  <c r="E31" i="9"/>
  <c r="E30" i="9"/>
  <c r="E29" i="9"/>
  <c r="E32" i="5"/>
  <c r="E31" i="5"/>
  <c r="E30" i="5"/>
  <c r="E29" i="5"/>
  <c r="E28" i="5"/>
  <c r="E30" i="4"/>
  <c r="E31" i="4"/>
  <c r="E32" i="4"/>
  <c r="E29" i="4"/>
  <c r="E28" i="4"/>
</calcChain>
</file>

<file path=xl/sharedStrings.xml><?xml version="1.0" encoding="utf-8"?>
<sst xmlns="http://schemas.openxmlformats.org/spreadsheetml/2006/main" count="1927" uniqueCount="518">
  <si>
    <t>Стандартные цвета</t>
  </si>
  <si>
    <t>Окраска внешних элементов 
(верхняя и нижняя фронтальные панели, боковые панели - внешние обшивки)</t>
  </si>
  <si>
    <t>Окраска внутренних элементов 
(задняя панель, панели "потолка", полки, ограничители, внешние обшивки боковых панелей)</t>
  </si>
  <si>
    <t>Бланк согласования технических элементов</t>
  </si>
  <si>
    <t>Поз.1- Верхняя декоративная панель</t>
  </si>
  <si>
    <t>RAL __________</t>
  </si>
  <si>
    <t xml:space="preserve">Поз.2-Боковая панель </t>
  </si>
  <si>
    <t xml:space="preserve">Поз.3- Вставка фронтальная  в боковую панель </t>
  </si>
  <si>
    <t>Поз.4- Нижняя декоративная панель</t>
  </si>
  <si>
    <t>Поз.5- Внутренние элементы горки</t>
  </si>
  <si>
    <t>Поз.6- Профиль бордюр пластиковый</t>
  </si>
  <si>
    <t xml:space="preserve">RAL 9003( белый)             RAL 7035(светло серый) </t>
  </si>
  <si>
    <t>Поз.7- Нижний фартук</t>
  </si>
  <si>
    <t>Вывод холодильных трубок:</t>
  </si>
  <si>
    <t xml:space="preserve">Вверх на крышу          Назад вниз          Вперед вниз          </t>
  </si>
  <si>
    <t>Согласовано от Заказчика</t>
  </si>
  <si>
    <t>____________________________</t>
  </si>
  <si>
    <t>Актуальность:</t>
  </si>
  <si>
    <t>Ваша скидка:</t>
  </si>
  <si>
    <t>%</t>
  </si>
  <si>
    <t>MONTE S</t>
  </si>
  <si>
    <t>глубина, мм</t>
  </si>
  <si>
    <t>высота, мм</t>
  </si>
  <si>
    <t>MONTE SH</t>
  </si>
  <si>
    <t>MONTE M</t>
  </si>
  <si>
    <t>MONTE MH</t>
  </si>
  <si>
    <t>MONTE L</t>
  </si>
  <si>
    <t>MONTE LH</t>
  </si>
  <si>
    <t>Содержание</t>
  </si>
  <si>
    <t>Стандартная комплектация:</t>
  </si>
  <si>
    <t>* Верхняя LED подсветка;</t>
  </si>
  <si>
    <t>* Механический ТРВ Danfoss;</t>
  </si>
  <si>
    <t>* Электронный блок управления;</t>
  </si>
  <si>
    <t>* Комплект подключения к системе дренажа;</t>
  </si>
  <si>
    <t>* ТЭН оттайки;</t>
  </si>
  <si>
    <t>* Бампер RAL 9003.</t>
  </si>
  <si>
    <t>Стандартная комплектация</t>
  </si>
  <si>
    <t>Технические параметры</t>
  </si>
  <si>
    <t>* Температурный режим без остекления: +1…+7</t>
  </si>
  <si>
    <t>* Температурный режим с остеклением: -1…+7</t>
  </si>
  <si>
    <t>* Температура окружающей среды: +12…+25 (влажность не выше 60%)</t>
  </si>
  <si>
    <t>* Параметры электропитания, В/Ф/Гц: 220-230/1/50</t>
  </si>
  <si>
    <t>Наименование</t>
  </si>
  <si>
    <t>Типоразмер</t>
  </si>
  <si>
    <t>MONTE S 1250</t>
  </si>
  <si>
    <t>Длина с боковинами</t>
  </si>
  <si>
    <t>MONTE S 1875</t>
  </si>
  <si>
    <t>MONTE S 2500</t>
  </si>
  <si>
    <t>MONTE S 3750</t>
  </si>
  <si>
    <t>Цены указаны в рублях с учётом НДС</t>
  </si>
  <si>
    <t>MONTE SH 1250</t>
  </si>
  <si>
    <t>MONTE SH 1875</t>
  </si>
  <si>
    <t>MONTE SH 2500</t>
  </si>
  <si>
    <t>MONTE SH 3750</t>
  </si>
  <si>
    <t>MONTE M 1250</t>
  </si>
  <si>
    <t>MONTE M 1875</t>
  </si>
  <si>
    <t>MONTE M 2500</t>
  </si>
  <si>
    <t>MONTE M 3750</t>
  </si>
  <si>
    <t>MONTE MH 1250</t>
  </si>
  <si>
    <t>MONTE MH 1875</t>
  </si>
  <si>
    <t>MONTE MH 2500</t>
  </si>
  <si>
    <t>MONTE MH 3750</t>
  </si>
  <si>
    <t>MONTE L 1250</t>
  </si>
  <si>
    <t>MONTE L 1875</t>
  </si>
  <si>
    <t>MONTE L 2500</t>
  </si>
  <si>
    <t>MONTE L 3750</t>
  </si>
  <si>
    <t>MONTE LH 1250</t>
  </si>
  <si>
    <t>MONTE LH 1875</t>
  </si>
  <si>
    <t>MONTE LH 2500</t>
  </si>
  <si>
    <t>MONTE LH 3750</t>
  </si>
  <si>
    <t>GELO MH</t>
  </si>
  <si>
    <t>Опции</t>
  </si>
  <si>
    <t>Предложение действительно при заказе с основным модулем</t>
  </si>
  <si>
    <t>Пристенные охлаждаемые стеллажи</t>
  </si>
  <si>
    <t>Пристенные морозильные стеллажи</t>
  </si>
  <si>
    <t>Решения со встроенным агрегатом</t>
  </si>
  <si>
    <t>MONTE M TG</t>
  </si>
  <si>
    <t>MONTE MH TG</t>
  </si>
  <si>
    <t>MONTE L TG</t>
  </si>
  <si>
    <t>MONTE LH TG</t>
  </si>
  <si>
    <t>1 ряд полок с кронштейнами и регулировкой наклона</t>
  </si>
  <si>
    <t>1 полка с кронштейнами и регулировкой наклона</t>
  </si>
  <si>
    <t>светодиодная подсветка 1 ряда</t>
  </si>
  <si>
    <t>светодиодная подсветка 4 рядов</t>
  </si>
  <si>
    <t>Фруктовый комплект (FV)</t>
  </si>
  <si>
    <t>Ночная шторка</t>
  </si>
  <si>
    <t xml:space="preserve">Боковая панель </t>
  </si>
  <si>
    <t>Шторка/остекление</t>
  </si>
  <si>
    <t>Глухая левая</t>
  </si>
  <si>
    <t>Глухая правая</t>
  </si>
  <si>
    <t>Глухая с зеркалом левая</t>
  </si>
  <si>
    <t>Глухая с зеркалом правая</t>
  </si>
  <si>
    <t>Со стеклопакетом левая</t>
  </si>
  <si>
    <t>Со стеклопакетом правая</t>
  </si>
  <si>
    <t>Комплект для стыковки в линию</t>
  </si>
  <si>
    <t>Делитель</t>
  </si>
  <si>
    <t>Разделитель оргстекло</t>
  </si>
  <si>
    <t>Делитель глухой</t>
  </si>
  <si>
    <t>Делитель ГЗ (лев.глухая + прав. зеркало)</t>
  </si>
  <si>
    <t>Делитель ЗГ (прав. зеркало + лев.глухая)</t>
  </si>
  <si>
    <t>Делитель ЗЗ (с 2-х стор. зеркалом)</t>
  </si>
  <si>
    <t>Ценникодержатели для полок (1250)</t>
  </si>
  <si>
    <t>Ценникодержатели для полок (937)</t>
  </si>
  <si>
    <t>Ограничитель проволочный для полки (1250)</t>
  </si>
  <si>
    <t>Ограничитель проволочный для полки (937)</t>
  </si>
  <si>
    <t>Разделитель полки пластиковый (для полки 350 мм)</t>
  </si>
  <si>
    <t>Разделитель базовой полки пластиковый (для полки 500 мм)</t>
  </si>
  <si>
    <t>Подвес для колбас проволочный (RAL 9003)</t>
  </si>
  <si>
    <t>Планка для размещения подвеса для колбас (1250)</t>
  </si>
  <si>
    <t>Планка для размещения подвеса для колбас (937) (2 шт для 1875 мм)</t>
  </si>
  <si>
    <t>Упаковка для оборудования, поставляемого в разобранном виде</t>
  </si>
  <si>
    <t>Пространство на полке</t>
  </si>
  <si>
    <t>светодиодная подсветка 5 рядов</t>
  </si>
  <si>
    <t>ЭРВ</t>
  </si>
  <si>
    <t>Сетевая карта</t>
  </si>
  <si>
    <t>Энергосберегающий вентилятор</t>
  </si>
  <si>
    <t>Покраска в нестандартный цвет</t>
  </si>
  <si>
    <t>Технические характеристики пристенной охлаждаемой витрины серии MONTE S</t>
  </si>
  <si>
    <t>Наименование параметра</t>
  </si>
  <si>
    <t>S 1250</t>
  </si>
  <si>
    <t>S 1875</t>
  </si>
  <si>
    <t>S 2500</t>
  </si>
  <si>
    <t>S 3750</t>
  </si>
  <si>
    <t>SH 1250</t>
  </si>
  <si>
    <t>SH 1875</t>
  </si>
  <si>
    <t>SH 2500</t>
  </si>
  <si>
    <t>SH 3750</t>
  </si>
  <si>
    <t xml:space="preserve">S FV 1250 </t>
  </si>
  <si>
    <t>S FV 1875</t>
  </si>
  <si>
    <t>S FV 2500</t>
  </si>
  <si>
    <t>S FV 3750</t>
  </si>
  <si>
    <t xml:space="preserve">SH FV 1250 </t>
  </si>
  <si>
    <t xml:space="preserve">SH FV 1875 </t>
  </si>
  <si>
    <t xml:space="preserve">SH FV 2500 </t>
  </si>
  <si>
    <t xml:space="preserve">SH FV 3750 </t>
  </si>
  <si>
    <t xml:space="preserve">Площадь выкладки продуктовой полки ( 5х350 мм,\4 х 350 мм\3x350) м² </t>
  </si>
  <si>
    <r>
      <t>Полезный охлаждаемый обьем, м</t>
    </r>
    <r>
      <rPr>
        <sz val="11"/>
        <color theme="1"/>
        <rFont val="Calibri"/>
        <family val="2"/>
        <scheme val="minor"/>
      </rPr>
      <t xml:space="preserve">³ </t>
    </r>
  </si>
  <si>
    <t>Температурный диапазон, без фронта (открытая) ° С</t>
  </si>
  <si>
    <t>+1…+7</t>
  </si>
  <si>
    <t>Температурный диапазон фронт стекло Eco1 и Eco2,  ° С</t>
  </si>
  <si>
    <t>-1…..+7</t>
  </si>
  <si>
    <t>Нагрузка на полки, кг/ м.кв.</t>
  </si>
  <si>
    <t xml:space="preserve">Потребление электроэнергии за сутки, кВт/ч, не более </t>
  </si>
  <si>
    <t>Потребление электроэнергии за сутки с энергосберегающими вент., кВт/ч, не более</t>
  </si>
  <si>
    <t xml:space="preserve">Потребление электроэнергии за сутки( оттайка через 12 часов), кВт/ч, не более </t>
  </si>
  <si>
    <t>Потребление электроэнергии за сутки( оттайка через 12 часов), кВт/ч, не более *</t>
  </si>
  <si>
    <t>* С энергосберегающими вентиляторами ЕВМ</t>
  </si>
  <si>
    <t>Параметры электропитания, В/Ф/Гц</t>
  </si>
  <si>
    <t>230/1/50</t>
  </si>
  <si>
    <t>Температура окружающей среды,  ° С</t>
  </si>
  <si>
    <t>+12…+25 (влажность не выше 60%)</t>
  </si>
  <si>
    <t>Глубина полки, мм.( угол установки 90гр и 80 гр)</t>
  </si>
  <si>
    <t>Глубина  базовой полки, мм.</t>
  </si>
  <si>
    <t>Холодопроизводительность, Вт ( Ткип.= -10  ° С, Ткон.= +45  °С),открытая</t>
  </si>
  <si>
    <t>Общая мощность в период оттайки, Вт</t>
  </si>
  <si>
    <t>Мощность ТЭН системы оттайки(опция), Вт, не более</t>
  </si>
  <si>
    <t>Мощность LED Освещения, Вт, не более</t>
  </si>
  <si>
    <t>Хладагент</t>
  </si>
  <si>
    <t>R404A</t>
  </si>
  <si>
    <t xml:space="preserve">Базовый комплект полок </t>
  </si>
  <si>
    <t>Габаритные размеры</t>
  </si>
  <si>
    <t>Длина  без боковин, мм.</t>
  </si>
  <si>
    <t>Длина с боковинами, мм.</t>
  </si>
  <si>
    <t>Глубина, мм.</t>
  </si>
  <si>
    <t>Высота, мм.</t>
  </si>
  <si>
    <t>Масса( с боковинами), кг, не более</t>
  </si>
  <si>
    <t>Логистическая информация</t>
  </si>
  <si>
    <t>Габаритные размеры упаковки( в разобранном виде, без боковин)</t>
  </si>
  <si>
    <t>Длина , мм.</t>
  </si>
  <si>
    <t>Масса, кг, не более</t>
  </si>
  <si>
    <t>Габаритные размеры упаковки боковин ( максимум 2 шт.)</t>
  </si>
  <si>
    <t>Глубина мм.</t>
  </si>
  <si>
    <t>Габаритные размеры упаковки боковин ( максимум 4 шт.)</t>
  </si>
  <si>
    <t>Габаритные размеры упаковки( в собранном виде с боковинами, поддон + пленка )</t>
  </si>
  <si>
    <t>Технические характеристики пристенной охлаждаемой витрины серии MONTE M</t>
  </si>
  <si>
    <t>M 1250</t>
  </si>
  <si>
    <t>M 1875</t>
  </si>
  <si>
    <t>M 2500</t>
  </si>
  <si>
    <t>M 3750</t>
  </si>
  <si>
    <t>M 1875 TG</t>
  </si>
  <si>
    <t>MH 1250</t>
  </si>
  <si>
    <t>MH 1875</t>
  </si>
  <si>
    <t>MH 2500</t>
  </si>
  <si>
    <t>MH 3750</t>
  </si>
  <si>
    <t>MH 1875 TG</t>
  </si>
  <si>
    <t xml:space="preserve">M FV 1250 </t>
  </si>
  <si>
    <t>M FV 1875</t>
  </si>
  <si>
    <t>M FV 2500</t>
  </si>
  <si>
    <t>M FV 3750</t>
  </si>
  <si>
    <t>M FV 1875 TG</t>
  </si>
  <si>
    <t xml:space="preserve">MH FV 1250 </t>
  </si>
  <si>
    <t xml:space="preserve">MH FV 1875 </t>
  </si>
  <si>
    <t xml:space="preserve">MH FV 2500 </t>
  </si>
  <si>
    <t xml:space="preserve">MH FV 3750 </t>
  </si>
  <si>
    <t>MH FV 1875 TG</t>
  </si>
  <si>
    <t xml:space="preserve">Площадь выкладки продуктовой полки ( 5х500 мм,\4 х 500 мм) м² </t>
  </si>
  <si>
    <t>Температурный диапазон без фронта (открытая),  ° С</t>
  </si>
  <si>
    <t>Потребление электроэнергии за сутки( оттайка через 12 часов), кВт/ч, не более*</t>
  </si>
  <si>
    <t xml:space="preserve">Максимальный потребляемый ток, А, ( при оттайке ТЭН), не более </t>
  </si>
  <si>
    <t>Максимальный потребляемый ток, А, ( при оттайке ТЭН), не более*</t>
  </si>
  <si>
    <t>*С энергосберегающими вентиляторами ЕВМ</t>
  </si>
  <si>
    <t>500/(600( 2 нижних полки))</t>
  </si>
  <si>
    <t>Технические характеристики пристенной охлаждаемой витрины серии MONTE L</t>
  </si>
  <si>
    <t>L 1250</t>
  </si>
  <si>
    <t>L 1875</t>
  </si>
  <si>
    <t>L 2500</t>
  </si>
  <si>
    <t>L 3750</t>
  </si>
  <si>
    <t>L 2500 TG</t>
  </si>
  <si>
    <t>LH 1250</t>
  </si>
  <si>
    <t>LH 1875</t>
  </si>
  <si>
    <t>LH 2500</t>
  </si>
  <si>
    <t>LH 3750</t>
  </si>
  <si>
    <t>LH 2500 TG</t>
  </si>
  <si>
    <t xml:space="preserve">L FV 1250 </t>
  </si>
  <si>
    <t>L FV 1875</t>
  </si>
  <si>
    <t>L FV 2500</t>
  </si>
  <si>
    <t>L FV 3750</t>
  </si>
  <si>
    <t>L FV 2500 TG</t>
  </si>
  <si>
    <t xml:space="preserve">LH FV 1250 </t>
  </si>
  <si>
    <t xml:space="preserve">LH FV 1875 </t>
  </si>
  <si>
    <t xml:space="preserve">LH FV 2500 </t>
  </si>
  <si>
    <t xml:space="preserve">LH FV 3750 </t>
  </si>
  <si>
    <t>LH FV 2500 TG</t>
  </si>
  <si>
    <t xml:space="preserve">Площадь выкладки продуктовой полки ( 5х600 мм,\4 х 600 мм) м² </t>
  </si>
  <si>
    <t>Температурный диапазон,без фронта (открытая)  ° С</t>
  </si>
  <si>
    <t>технический лист</t>
  </si>
  <si>
    <t>Техн. характеристики S SH</t>
  </si>
  <si>
    <t>Техн. характеристики M MH</t>
  </si>
  <si>
    <t>Техн. характеристики L LH</t>
  </si>
  <si>
    <t>* 4 ряда полок по 350 мм с кронштейнами и регулировкой наклона;</t>
  </si>
  <si>
    <t>* 5 рядов полок по 350 мм с кронштейнами и регулировкой наклона;</t>
  </si>
  <si>
    <t>* 4 ряда полок по 500 мм с кронштейнами и регулировкой наклона;</t>
  </si>
  <si>
    <t>* 5 рядов полок по 500 мм с кронштейнами и регулировкой наклона;</t>
  </si>
  <si>
    <t>* 4 ряда полок по 600 мм с кронштейнами и регулировкой наклона;</t>
  </si>
  <si>
    <t>* 5 рядов полок по 600 мм с кронштейнами и регулировкой наклона;</t>
  </si>
  <si>
    <t>Разделитель полки пластиковый (для полки 500 мм)</t>
  </si>
  <si>
    <t>Разделитель полки пластиковый (для полки 600 мм)</t>
  </si>
  <si>
    <t>Разделитель базовой полки пластиковый (для полки 700 мм)</t>
  </si>
  <si>
    <t>Разделитель базовой полки пластиковый (для полки 800 мм)</t>
  </si>
  <si>
    <t>GELO MH 2500 - 3 кл</t>
  </si>
  <si>
    <t>GELO MH 3750 - 3 кл</t>
  </si>
  <si>
    <t>GELO MH 2500 - 6 кл</t>
  </si>
  <si>
    <t>GELO MH 3750 - 6 кл</t>
  </si>
  <si>
    <t>CUBE 520 М Plug-In</t>
  </si>
  <si>
    <t>CUBE 660 М Plug-In</t>
  </si>
  <si>
    <t>CUBE 980 М Plug-In</t>
  </si>
  <si>
    <t>CUBE 1250 М Plug-In</t>
  </si>
  <si>
    <t>CUBE 1875 М Plug-In</t>
  </si>
  <si>
    <t>CUBE 2500 М Plug-In</t>
  </si>
  <si>
    <t>CUBE 660-07 MG Plug-In</t>
  </si>
  <si>
    <t xml:space="preserve">CUBE 980-07 MG Plug-In </t>
  </si>
  <si>
    <t xml:space="preserve">CUBE 1250-07 MG Plug-In </t>
  </si>
  <si>
    <t>CUBE 1875-07 MG Plug-In</t>
  </si>
  <si>
    <t>CUBE  MG Plug-In</t>
  </si>
  <si>
    <t>CUBE  M Plug-In</t>
  </si>
  <si>
    <t xml:space="preserve"> -- со стеклопакетом</t>
  </si>
  <si>
    <t xml:space="preserve"> -- глухая</t>
  </si>
  <si>
    <t xml:space="preserve"> -- глухая-зеркало</t>
  </si>
  <si>
    <t xml:space="preserve"> -- глухой</t>
  </si>
  <si>
    <t xml:space="preserve"> -- зеркало-зеркало</t>
  </si>
  <si>
    <t>Фруктовый комплект</t>
  </si>
  <si>
    <t xml:space="preserve"> Крюки и подвесы для колбас</t>
  </si>
  <si>
    <t>Ограничители высотой 39 мм (1 ряд)</t>
  </si>
  <si>
    <t>Ценникодержатели на полках</t>
  </si>
  <si>
    <t>Полка с кронштейнами</t>
  </si>
  <si>
    <t>Светодиодная подсветка</t>
  </si>
  <si>
    <t>* Термореле</t>
  </si>
  <si>
    <t>* 5 рядов полок глубиной 600 мм с кронштейнами с регулировкой наклона</t>
  </si>
  <si>
    <t>* Вертикальная LED подсветка</t>
  </si>
  <si>
    <t>* Механический ТРВ</t>
  </si>
  <si>
    <t>* Электронный блок управления</t>
  </si>
  <si>
    <t>* Комплект подключения к системе дренажа</t>
  </si>
  <si>
    <t>* Режим автоматической оттайки</t>
  </si>
  <si>
    <t>* Бампер</t>
  </si>
  <si>
    <t>Полка решетчатая нижняя ВПН без покрытия (600*670)(корзина)</t>
  </si>
  <si>
    <t>Ценникодержатель КЕ L=1250 мм.</t>
  </si>
  <si>
    <t>Энергосберегающий эл/двиг.  AL 1544/28-iQ3608-310250-W9.0</t>
  </si>
  <si>
    <t>Дополнительные металлические полки с кронштейнами</t>
  </si>
  <si>
    <t>Дополнительно</t>
  </si>
  <si>
    <t>Возможность брендирования</t>
  </si>
  <si>
    <t>* Температурный режим без остекления: 0...+7</t>
  </si>
  <si>
    <t>* 4 ряда полок глубиной 400 мм</t>
  </si>
  <si>
    <t>* Ночная шторка (для витрин пристенных без остекления)</t>
  </si>
  <si>
    <t>* Боковая LED подсветка</t>
  </si>
  <si>
    <t>* Защитный бампер</t>
  </si>
  <si>
    <t>* Выпариватель конденсата</t>
  </si>
  <si>
    <t>* Способ оттаивания - естественными теплопритоками</t>
  </si>
  <si>
    <t>Фронтальное остекление</t>
  </si>
  <si>
    <t>Фронтальное остекление Х1
(стеклопакет 4-12-4, закаленное стекло, торсионный механизм, магнитные уплотнители)</t>
  </si>
  <si>
    <t>Цена РРП, руб</t>
  </si>
  <si>
    <t>по запросу</t>
  </si>
  <si>
    <t>Холодопроизводительность, Вт ( Ткип.= -10 ° С, Ткон.= +45  °С), фронт cтеклопакет</t>
  </si>
  <si>
    <t>Холодопроизводительность, Вт ( Ткип.= -10  ° С, Ткон.= +45  °С), фронт cтеклопакет</t>
  </si>
  <si>
    <t>Оборудование для магазиностроения РФ</t>
  </si>
  <si>
    <t>MONTE Plug-In</t>
  </si>
  <si>
    <t>GELO Plug-In</t>
  </si>
  <si>
    <t>* Температурный режим: -1…+7</t>
  </si>
  <si>
    <t>* Холодильный агрегат;</t>
  </si>
  <si>
    <t xml:space="preserve">Monte MH 1250 Plug-In </t>
  </si>
  <si>
    <t xml:space="preserve">Monte MH 1875 Plug-In </t>
  </si>
  <si>
    <t xml:space="preserve">Monte MH 2500 Plug-In </t>
  </si>
  <si>
    <t>Gelo MH 1250 Plug-in - 3 кл</t>
  </si>
  <si>
    <t>Gelo MH 1250 Plug-in - 6 кл</t>
  </si>
  <si>
    <t>Gelo MH 2500 Plug-in - 3 кл</t>
  </si>
  <si>
    <t>Gelo MH 2500 Plug-in - 6 кл</t>
  </si>
  <si>
    <t>Энергосберегающая светодиодная подсветка полок (1 ряд):</t>
  </si>
  <si>
    <t>Крюки и подвесы для колбас (1 ряд):</t>
  </si>
  <si>
    <t>Ограничители высотой 39 мм (1 ряд):</t>
  </si>
  <si>
    <t>Боковые панели (1 ед.):</t>
  </si>
  <si>
    <t>Разделители межсекционные (1 ед.):</t>
  </si>
  <si>
    <t>STRETTO MG Plug-In</t>
  </si>
  <si>
    <t>STRETTO M Plug-In</t>
  </si>
  <si>
    <t xml:space="preserve"> -</t>
  </si>
  <si>
    <t>* Температурный режим с остеклением: -5…+7</t>
  </si>
  <si>
    <t>STRETTO 1250 М Plug-In</t>
  </si>
  <si>
    <t>STRETTO 1875 М Plug-In</t>
  </si>
  <si>
    <t>STRETTO 2500 М Plug-In</t>
  </si>
  <si>
    <t>* 5 рядов полок глубиной 400 мм</t>
  </si>
  <si>
    <t>Технические характеристики пристенной охлаждаемой витрины серии Stretto</t>
  </si>
  <si>
    <t>М 1250</t>
  </si>
  <si>
    <t>MG 1250</t>
  </si>
  <si>
    <t>MG 1875</t>
  </si>
  <si>
    <t>MG 2500</t>
  </si>
  <si>
    <r>
      <t>Полезный охлаждаемый обьем, м</t>
    </r>
    <r>
      <rPr>
        <sz val="11"/>
        <color indexed="8"/>
        <rFont val="Calibri"/>
        <family val="2"/>
      </rPr>
      <t xml:space="preserve">³ </t>
    </r>
  </si>
  <si>
    <t>-5…..+7</t>
  </si>
  <si>
    <t>400/(300( 1 нижняя полка))</t>
  </si>
  <si>
    <t>Техн. характеристики S SG</t>
  </si>
  <si>
    <t>Температурный диапазон,  ° С</t>
  </si>
  <si>
    <t>-18…-22</t>
  </si>
  <si>
    <t xml:space="preserve">Потребление электроэнергии без освещения за сутки, кВт/ч, не более </t>
  </si>
  <si>
    <t xml:space="preserve">Потребление электроэнергии за сутки с освещением, кВт/ч, не более </t>
  </si>
  <si>
    <t>Потребление электроэнергии без осещения и энергосбер. вент. за сутки, кВт/ч, не более</t>
  </si>
  <si>
    <t>Потребление электроэнергии с освещением и энергосбер. вент. за сутки, кВт/ч, не более</t>
  </si>
  <si>
    <t>380/3/50</t>
  </si>
  <si>
    <t>Холодопроизводительность, Вт ( Ткип.= -35  ° С, Ткон.= +45  °С),</t>
  </si>
  <si>
    <t>Общая мощность в период оттайки, кВт</t>
  </si>
  <si>
    <t>Мощность ТЭН системы оттайки, кВт, не более</t>
  </si>
  <si>
    <t>Базовый комплект рядов решетчатых полок,шт.</t>
  </si>
  <si>
    <t>Логистическая информация ( информация  будет дорабатываться )</t>
  </si>
  <si>
    <t>*  информация проектная, будет корректироватся после испытания</t>
  </si>
  <si>
    <t>Техн. характеристики G MH</t>
  </si>
  <si>
    <t>Ritto M</t>
  </si>
  <si>
    <t>* 3 ряда полок  300/400/500 мм с кронштейнами и регулировкой наклона;</t>
  </si>
  <si>
    <t xml:space="preserve">POLAIR Ritto 1250 </t>
  </si>
  <si>
    <t xml:space="preserve">POLAIR Ritto 1875 </t>
  </si>
  <si>
    <t xml:space="preserve">POLAIR Ritto 2500  </t>
  </si>
  <si>
    <t>POLAIR Ritto 3750</t>
  </si>
  <si>
    <t xml:space="preserve">POLAIR Ritto  TG </t>
  </si>
  <si>
    <t>Шторка</t>
  </si>
  <si>
    <t xml:space="preserve">Разделитель полки пластиковый </t>
  </si>
  <si>
    <t>бланк</t>
  </si>
  <si>
    <t>бланк согласования</t>
  </si>
  <si>
    <t>*Технические характеристики витрины пристенной низкотемпературной серии ВПН M(Н) Gelo</t>
  </si>
  <si>
    <t xml:space="preserve">Технические характеристики пристенной охлаждаемой витрины серии Ritto M </t>
  </si>
  <si>
    <t>M 1875\Торец</t>
  </si>
  <si>
    <t xml:space="preserve">Площадь выкладки продуктовой полки ( 300\400\500) м² </t>
  </si>
  <si>
    <t>Температурный диапазон фронт стеклопакет Х3,  ° С</t>
  </si>
  <si>
    <t>+12…+25 (влажность не выше 60%) 3 клим. класс</t>
  </si>
  <si>
    <t>300\400\500</t>
  </si>
  <si>
    <t>Холодопроизводительность, Вт ( Ткип.= -10  ° С, Ткон.= +45  °С), фронт  К- один.стекло Х0</t>
  </si>
  <si>
    <t>Холодопроизводительность, Вт ( Ткип.= -10  ° С, Ткон.= +45  °С), фронт cтеклопакет Х3</t>
  </si>
  <si>
    <t>Техн. характеристики R M</t>
  </si>
  <si>
    <t>STRETTO 1250 МG Plug-In</t>
  </si>
  <si>
    <t>STRETTO 1875 МG Plug-In</t>
  </si>
  <si>
    <t>STRETTO 2500 МG Plug-In</t>
  </si>
  <si>
    <t>* Температурный режим без остекления: +1...+7</t>
  </si>
  <si>
    <t>Техн. характеристики G SB</t>
  </si>
  <si>
    <t>GELO SB 2500 - 3 кл</t>
  </si>
  <si>
    <t>GELO SB 3750 - 3 кл</t>
  </si>
  <si>
    <t>GELO SB 2500 - 6 кл</t>
  </si>
  <si>
    <t>GELO SB 3750 - 6 кл</t>
  </si>
  <si>
    <t>GELO Solid Bottom (GELO SB)</t>
  </si>
  <si>
    <t>* 3 рядов полок глубиной 600 мм с кронштейнами с регулировкой наклона</t>
  </si>
  <si>
    <t>* 1 ряд полок глубиной 420 мм с кронштейнами с регулировкой наклона</t>
  </si>
  <si>
    <t>Фронтальное остекление Х3
(безрамочный стеклопакет 4-12-4, закаленное стекло, торсионный механизм, магнитные уплотнители)</t>
  </si>
  <si>
    <t>Х1</t>
  </si>
  <si>
    <t>Х3</t>
  </si>
  <si>
    <t>Температурный диапазон фронт стекло х1/х3,  ° С</t>
  </si>
  <si>
    <t>GELO MH 1250 - 3 кл</t>
  </si>
  <si>
    <t>GELO MH 1250 - 6 кл</t>
  </si>
  <si>
    <t xml:space="preserve"> -- разделитель оргстекло</t>
  </si>
  <si>
    <t>* 4 ряда полок по 450 мм с кронштейнами и регулировкой наклона;</t>
  </si>
  <si>
    <t>* Вертикальная LED подсветка;</t>
  </si>
  <si>
    <t>Остекление</t>
  </si>
  <si>
    <t>MONTE Maxi S</t>
  </si>
  <si>
    <t>* 5 рядов полок по 450 мм с кронштейнами и регулировкой наклона;</t>
  </si>
  <si>
    <t>* Фронтальное остекление Х1;</t>
  </si>
  <si>
    <t>MONTE Maxi SН</t>
  </si>
  <si>
    <t>Технические характеристики пристенной охлаждаемой витрины серии MONTE SG с увеличеной выкладкой и  стеклянным фронтом</t>
  </si>
  <si>
    <t xml:space="preserve">Площадь выкладки продуктовой полки ( 5х450 мм,\4 х 450 мм\3x450) м² </t>
  </si>
  <si>
    <t>Температурный диапазон с фронтальным стеклом Х3,  ° С</t>
  </si>
  <si>
    <t>Холодопроизводительность, Вт ( Ткип.= -10 ° С, Ткон.= +45  °С), фронт cтеклопакет Х3</t>
  </si>
  <si>
    <t>Масса( с боковинами, без фронтов), кг, не более</t>
  </si>
  <si>
    <t>Техн. хар. S SH М</t>
  </si>
  <si>
    <t>* Температурный: -1…+7</t>
  </si>
  <si>
    <t>MONTE Maxi М</t>
  </si>
  <si>
    <t>Техн. характерист M MH М</t>
  </si>
  <si>
    <t>Технические характеристики пристенной охлаждаемой витрины серии MONTE MG с увеличеной выкладкой и  стеклянным фронтом</t>
  </si>
  <si>
    <t>MONTE Maxi МН</t>
  </si>
  <si>
    <t>* Фронтальное остекление Х1</t>
  </si>
  <si>
    <t>MONTE Maxi S 1250</t>
  </si>
  <si>
    <t>MONTE Maxi S 1875</t>
  </si>
  <si>
    <t>MONTE Maxi S 2500</t>
  </si>
  <si>
    <t>MONTE Maxi S 3750</t>
  </si>
  <si>
    <t>MONTE Maxi SH 1250</t>
  </si>
  <si>
    <t>MONTE Maxi SH 1875</t>
  </si>
  <si>
    <t>MONTE Maxi SH 2500</t>
  </si>
  <si>
    <t>MONTE Maxi SH 3750</t>
  </si>
  <si>
    <t xml:space="preserve">Monte M Maxi 1250 </t>
  </si>
  <si>
    <t>Monte M Maxi 1875</t>
  </si>
  <si>
    <t>Monte M Maxi 2500</t>
  </si>
  <si>
    <t>Monte M Maxi 3750</t>
  </si>
  <si>
    <t>MONTE M Maxi TG</t>
  </si>
  <si>
    <t xml:space="preserve">Monte MH Maxi 1250 </t>
  </si>
  <si>
    <t>Monte MH Maxi 1875</t>
  </si>
  <si>
    <t>Monte MH Maxi 2500</t>
  </si>
  <si>
    <t>Monte MH Maxi 3750</t>
  </si>
  <si>
    <t>MONTE MH Maxi TG</t>
  </si>
  <si>
    <t>GELO MH 1875 - 3 кл</t>
  </si>
  <si>
    <t>GELO MH 1875 - 6 кл</t>
  </si>
  <si>
    <t>Ценникодержатель КЕ L=930 мм.</t>
  </si>
  <si>
    <t>CUBE 2500-07 MG Plug-In</t>
  </si>
  <si>
    <t>Carino Plug-In</t>
  </si>
  <si>
    <t>* Температурный режим: -22...-18</t>
  </si>
  <si>
    <t>Бонета Carino</t>
  </si>
  <si>
    <t>Ночные крышки 1250 (комплект)</t>
  </si>
  <si>
    <t>Ночные крышки 1875 (комплект)</t>
  </si>
  <si>
    <t>Ночные крышки 2500 (комплект)</t>
  </si>
  <si>
    <t>Подсветка суперструктуры 1250 (2 яруса)</t>
  </si>
  <si>
    <t>Подсветка суперструктуры 1875 (2 яруса)</t>
  </si>
  <si>
    <t>Подсветка суперструктуры 2500 (2 яруса)</t>
  </si>
  <si>
    <t>CARINO 1250-098 LG/М Plug-in-3 кл.</t>
  </si>
  <si>
    <t>CARINO 1875-098 LG/М Plug-in-3 кл.</t>
  </si>
  <si>
    <t>CARINO 2500-098 LG/М Plug-in-3 кл.</t>
  </si>
  <si>
    <t>CARINO 1250-098 LG/М Plug-in-6 кл.</t>
  </si>
  <si>
    <t>CARINO 1875-098 LG/М Plug-in-6 кл.</t>
  </si>
  <si>
    <t>CARINO 2500-098 LG/М Plug-in-6 кл.</t>
  </si>
  <si>
    <t>Суперструктура двусторонняя без подсветки 1250 (2 яруса)</t>
  </si>
  <si>
    <t>Суперструктура двусторонняя без подсветки 1875 (2 яруса)</t>
  </si>
  <si>
    <t>Суперструктура двусторонняя без подсветки 2500 (2 яруса)</t>
  </si>
  <si>
    <t>* Температурный режим среднетемпературных моделей без крышек: -1…+5</t>
  </si>
  <si>
    <t>* Температурный режим низкотемпературных можелей c крышками: -22...-15</t>
  </si>
  <si>
    <t>Ценникодержатели на полках (1 ряда):</t>
  </si>
  <si>
    <t>Ценникодержатели на полках (1 рядов):</t>
  </si>
  <si>
    <t>Технические характеристики пристенной охлаждаемой витрины серии MONTE MН Plug-in  с холодильной машиной (ХМ) на крыше</t>
  </si>
  <si>
    <t>Тип холодильной машины( ХМ)</t>
  </si>
  <si>
    <t>ММ115 Т</t>
  </si>
  <si>
    <t>ММ222 Т</t>
  </si>
  <si>
    <t xml:space="preserve">Площадь выкладки продуктовой полки ( 5х500 мм) м² </t>
  </si>
  <si>
    <t>Температурный диапазон ,  ° С</t>
  </si>
  <si>
    <t>0...+7</t>
  </si>
  <si>
    <t>Нагрузка на полки, не более кг/ м.кв.</t>
  </si>
  <si>
    <t xml:space="preserve">Потребление электроэнергии за сутки ВПО( оттайка через 12 часов), кВт/ч, не более </t>
  </si>
  <si>
    <t>Потребление электроэнергии за сутки ВПО( оттайка через 12 часов), кВт/ч, не более*</t>
  </si>
  <si>
    <t xml:space="preserve">Потребление электроэнергии за сутки ХМ, кВт/ч, не более </t>
  </si>
  <si>
    <t>400/3/50</t>
  </si>
  <si>
    <t>Холодопроизводительность, Вт ( Ткип.= -10  ° С, Ткон.= +45  °С),</t>
  </si>
  <si>
    <t>Потребляемая мощность ВПО в период оттайки , Вт,не более</t>
  </si>
  <si>
    <t>Потребляемая мощность ХМ в период работы , Вт,не более</t>
  </si>
  <si>
    <t>Высота ВПО, мм.</t>
  </si>
  <si>
    <t>Высота совместно с ХМ, мм.</t>
  </si>
  <si>
    <t>Общая масса( с боковинами и ХМ), кг, не более</t>
  </si>
  <si>
    <t>Габаритные размеры упаковки ХМ</t>
  </si>
  <si>
    <t>Технические характеристики витрины пристенной низкотемпературной серии ВПН MН Plug-in   с холодильной машиной (ХМ) на крыше</t>
  </si>
  <si>
    <t>Тип холодильной машины</t>
  </si>
  <si>
    <t>MB109 T</t>
  </si>
  <si>
    <t>MB214 T</t>
  </si>
  <si>
    <t xml:space="preserve">Площадь выкладки продуктовой полки ( 5х600 мм) м² </t>
  </si>
  <si>
    <t xml:space="preserve">Потребление электроэнергии за сутки с освещением( 24 часа), кВт/ч, не более </t>
  </si>
  <si>
    <t xml:space="preserve">Мощность нагревательных элементов стеклянного фронта Вт, не более </t>
  </si>
  <si>
    <t>Мощность ХМ в период работы , Вт,не более</t>
  </si>
  <si>
    <t>Общая мощность в период оттайки( с освещением), кВт</t>
  </si>
  <si>
    <t>Gelo МН Plug-in</t>
  </si>
  <si>
    <t>* Указаны среднестатистические параметры энергопотребления. Они могут отличаться как в большую, так и в меньшую сторону в зависимости от условий эксплуатации: выбранный режим работы витрины, степень загрузки противней, свойства загружаемого товара, оборот товара, температура и влажность окружающей среды, скорость движения воздуха около витрины, месторасположение витрины в помещении, время работы освещения витрины, качество и своевременность сервисного обслуживания и т.д.</t>
  </si>
  <si>
    <t>Техн.хар. M MН Plug-in</t>
  </si>
  <si>
    <t>Техн. хар.ВПН M Plug-in</t>
  </si>
  <si>
    <t>№ п.п.</t>
  </si>
  <si>
    <t>Модель ВПО Сube 0,7</t>
  </si>
  <si>
    <t>Компрессор</t>
  </si>
  <si>
    <t>Доза заправки R404a, г</t>
  </si>
  <si>
    <t>Капилярная трубка, d х Lмм</t>
  </si>
  <si>
    <t>Холопроизводительность, Вт</t>
  </si>
  <si>
    <t>Испаритель d12мм (35х35)</t>
  </si>
  <si>
    <t>Конденсатор d10мм 11х4( 2х заходный)</t>
  </si>
  <si>
    <t>Вентилятор испарителя 10 Вт</t>
  </si>
  <si>
    <t xml:space="preserve"> Вентилятор Конденсатор 18 вт</t>
  </si>
  <si>
    <t>Артикул  вентил.конденсатора</t>
  </si>
  <si>
    <t>Габаритные размеры в упаковке( только поддон)</t>
  </si>
  <si>
    <t>Масса в упаковке( только поддон), кг</t>
  </si>
  <si>
    <t>Cube07-0,6</t>
  </si>
  <si>
    <t>NEU 2178 GK (R404A)</t>
  </si>
  <si>
    <t>1,25 х 2700х2шт.</t>
  </si>
  <si>
    <t>155х200х310 (6х8)                     (двухзаходный)</t>
  </si>
  <si>
    <t>286х274</t>
  </si>
  <si>
    <t>1x200_28гр</t>
  </si>
  <si>
    <t>1х254_28гр</t>
  </si>
  <si>
    <t>2559017-2</t>
  </si>
  <si>
    <t>664x810x2070</t>
  </si>
  <si>
    <t>Cube07-0,7</t>
  </si>
  <si>
    <t>804x810x2070</t>
  </si>
  <si>
    <t>Cube07-1,0</t>
  </si>
  <si>
    <t xml:space="preserve">NT 6226 GK (R404A) </t>
  </si>
  <si>
    <t>1,25 x 2100 x 2шт</t>
  </si>
  <si>
    <t>140х210х630(6х4) (двухзаходный)</t>
  </si>
  <si>
    <t>286х600</t>
  </si>
  <si>
    <t>2х254_28гр</t>
  </si>
  <si>
    <t>1124x810x2070</t>
  </si>
  <si>
    <t>Cube07-1,3</t>
  </si>
  <si>
    <t xml:space="preserve">CAJ 9510 Z  (R404A) </t>
  </si>
  <si>
    <t>140х210х900 (6х4) (двухзаходный)</t>
  </si>
  <si>
    <t>2x200_28гр</t>
  </si>
  <si>
    <t>1394x810x2070</t>
  </si>
  <si>
    <t>Фронтальное остекление Х3
(безрамочный стеклопакет 4-16-4, закаленное стекло, торсионный механизм, магнитные уплотнители)</t>
  </si>
  <si>
    <t>* Стеклянный фронт с обогревом рамы и створок Х5L</t>
  </si>
  <si>
    <t>* Стеклянный фронт с обогревом рамы и створок X5L</t>
  </si>
  <si>
    <t>Техн. характеристики С</t>
  </si>
  <si>
    <t>Ящик для упаковки охлаждаемого стеллажа (обязателен для горок в разобранном виде)</t>
  </si>
  <si>
    <t xml:space="preserve">Ящик для упаковки комплекта (2 боковины) боковин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</si>
</sst>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_-* #,##0.00_р_._-;\-* #,##0.00_р_._-;_-* &quot;-&quot;??_р_._-;_-@_-"/>
    <numFmt numFmtId="166" formatCode="_-* #,##0.00&quot;р.&quot;_-;\-* #,##0.00&quot;р.&quot;_-;_-* &quot;-&quot;??&quot;р.&quot;_-;_-@_-"/>
  </numFmts>
  <fonts count="7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0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u/>
      <sz val="11"/>
      <color rgb="FF00478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20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b/>
      <sz val="20"/>
      <color theme="0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26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  <font>
      <sz val="26"/>
      <color rgb="FF000000"/>
      <name val="Calibri"/>
      <family val="2"/>
      <charset val="204"/>
      <scheme val="minor"/>
    </font>
    <font>
      <u/>
      <sz val="14"/>
      <color theme="10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22"/>
      <color theme="1"/>
      <name val="Calibri"/>
      <family val="2"/>
      <charset val="204"/>
      <scheme val="minor"/>
    </font>
    <font>
      <u/>
      <sz val="9"/>
      <color theme="10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5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45"/>
      <name val="Calibri"/>
      <family val="2"/>
      <charset val="204"/>
    </font>
    <font>
      <b/>
      <sz val="13"/>
      <color indexed="45"/>
      <name val="Calibri"/>
      <family val="2"/>
      <charset val="204"/>
    </font>
    <font>
      <b/>
      <sz val="11"/>
      <color indexed="45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45"/>
      <name val="Cambria"/>
      <family val="2"/>
      <charset val="204"/>
    </font>
    <font>
      <sz val="11"/>
      <color indexed="18"/>
      <name val="Calibri"/>
      <family val="2"/>
      <charset val="204"/>
    </font>
    <font>
      <sz val="8"/>
      <name val="Arial"/>
      <family val="2"/>
      <charset val="204"/>
    </font>
    <font>
      <sz val="10"/>
      <name val="Arial Cyr"/>
      <charset val="204"/>
    </font>
    <font>
      <sz val="8"/>
      <name val="Arial"/>
      <family val="2"/>
    </font>
    <font>
      <sz val="11"/>
      <color indexed="20"/>
      <name val="Calibri"/>
      <family val="2"/>
      <charset val="204"/>
    </font>
    <font>
      <i/>
      <sz val="11"/>
      <color indexed="2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46"/>
      <name val="Calibri"/>
      <family val="2"/>
      <charset val="204"/>
    </font>
    <font>
      <sz val="2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60"/>
      </patternFill>
    </fill>
    <fill>
      <patternFill patternType="solid">
        <fgColor indexed="63"/>
      </patternFill>
    </fill>
    <fill>
      <patternFill patternType="solid">
        <fgColor indexed="23"/>
      </patternFill>
    </fill>
    <fill>
      <patternFill patternType="solid">
        <fgColor indexed="26"/>
      </patternFill>
    </fill>
    <fill>
      <patternFill patternType="solid">
        <fgColor indexed="61"/>
      </patternFill>
    </fill>
    <fill>
      <patternFill patternType="solid">
        <fgColor indexed="38"/>
      </patternFill>
    </fill>
    <fill>
      <patternFill patternType="solid">
        <fgColor indexed="40"/>
      </patternFill>
    </fill>
    <fill>
      <patternFill patternType="solid">
        <fgColor indexed="43"/>
      </patternFill>
    </fill>
    <fill>
      <patternFill patternType="solid">
        <fgColor indexed="35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38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8"/>
      </top>
      <bottom style="double">
        <color indexed="3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38"/>
      </top>
      <bottom style="double">
        <color indexed="3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9">
    <xf numFmtId="0" fontId="0" fillId="0" borderId="0"/>
    <xf numFmtId="0" fontId="23" fillId="0" borderId="0"/>
    <xf numFmtId="0" fontId="25" fillId="0" borderId="0" applyNumberFormat="0" applyFill="0" applyBorder="0" applyAlignment="0" applyProtection="0"/>
    <xf numFmtId="0" fontId="24" fillId="0" borderId="0"/>
    <xf numFmtId="0" fontId="22" fillId="0" borderId="0"/>
    <xf numFmtId="0" fontId="22" fillId="0" borderId="0"/>
    <xf numFmtId="0" fontId="24" fillId="0" borderId="0"/>
    <xf numFmtId="0" fontId="23" fillId="0" borderId="0"/>
    <xf numFmtId="0" fontId="24" fillId="0" borderId="0"/>
    <xf numFmtId="0" fontId="24" fillId="0" borderId="0"/>
    <xf numFmtId="0" fontId="28" fillId="0" borderId="0"/>
    <xf numFmtId="165" fontId="23" fillId="0" borderId="0" applyFill="0" applyBorder="0" applyAlignment="0" applyProtection="0"/>
    <xf numFmtId="0" fontId="11" fillId="0" borderId="0"/>
    <xf numFmtId="0" fontId="10" fillId="0" borderId="0"/>
    <xf numFmtId="0" fontId="7" fillId="0" borderId="0"/>
    <xf numFmtId="0" fontId="53" fillId="7" borderId="0" applyNumberFormat="0" applyBorder="0" applyAlignment="0" applyProtection="0"/>
    <xf numFmtId="0" fontId="53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2" borderId="0" applyNumberFormat="0" applyBorder="0" applyAlignment="0" applyProtection="0"/>
    <xf numFmtId="0" fontId="53" fillId="11" borderId="0" applyNumberFormat="0" applyBorder="0" applyAlignment="0" applyProtection="0"/>
    <xf numFmtId="0" fontId="53" fillId="13" borderId="0" applyNumberFormat="0" applyBorder="0" applyAlignment="0" applyProtection="0"/>
    <xf numFmtId="0" fontId="53" fillId="9" borderId="0" applyNumberFormat="0" applyBorder="0" applyAlignment="0" applyProtection="0"/>
    <xf numFmtId="0" fontId="53" fillId="14" borderId="0" applyNumberFormat="0" applyBorder="0" applyAlignment="0" applyProtection="0"/>
    <xf numFmtId="0" fontId="53" fillId="11" borderId="0" applyNumberFormat="0" applyBorder="0" applyAlignment="0" applyProtection="0"/>
    <xf numFmtId="0" fontId="53" fillId="15" borderId="0" applyNumberFormat="0" applyBorder="0" applyAlignment="0" applyProtection="0"/>
    <xf numFmtId="0" fontId="54" fillId="11" borderId="0" applyNumberFormat="0" applyBorder="0" applyAlignment="0" applyProtection="0"/>
    <xf numFmtId="0" fontId="54" fillId="13" borderId="0" applyNumberFormat="0" applyBorder="0" applyAlignment="0" applyProtection="0"/>
    <xf numFmtId="0" fontId="54" fillId="9" borderId="0" applyNumberFormat="0" applyBorder="0" applyAlignment="0" applyProtection="0"/>
    <xf numFmtId="0" fontId="54" fillId="16" borderId="0" applyNumberFormat="0" applyBorder="0" applyAlignment="0" applyProtection="0"/>
    <xf numFmtId="0" fontId="54" fillId="11" borderId="0" applyNumberFormat="0" applyBorder="0" applyAlignment="0" applyProtection="0"/>
    <xf numFmtId="0" fontId="54" fillId="8" borderId="0" applyNumberFormat="0" applyBorder="0" applyAlignment="0" applyProtection="0"/>
    <xf numFmtId="0" fontId="54" fillId="17" borderId="0" applyNumberFormat="0" applyBorder="0" applyAlignment="0" applyProtection="0"/>
    <xf numFmtId="0" fontId="54" fillId="13" borderId="0" applyNumberFormat="0" applyBorder="0" applyAlignment="0" applyProtection="0"/>
    <xf numFmtId="0" fontId="54" fillId="18" borderId="0" applyNumberFormat="0" applyBorder="0" applyAlignment="0" applyProtection="0"/>
    <xf numFmtId="0" fontId="54" fillId="19" borderId="0" applyNumberFormat="0" applyBorder="0" applyAlignment="0" applyProtection="0"/>
    <xf numFmtId="0" fontId="54" fillId="17" borderId="0" applyNumberFormat="0" applyBorder="0" applyAlignment="0" applyProtection="0"/>
    <xf numFmtId="0" fontId="54" fillId="13" borderId="0" applyNumberFormat="0" applyBorder="0" applyAlignment="0" applyProtection="0"/>
    <xf numFmtId="0" fontId="55" fillId="8" borderId="39" applyNumberFormat="0" applyAlignment="0" applyProtection="0"/>
    <xf numFmtId="0" fontId="56" fillId="10" borderId="40" applyNumberFormat="0" applyAlignment="0" applyProtection="0"/>
    <xf numFmtId="0" fontId="57" fillId="10" borderId="39" applyNumberFormat="0" applyAlignment="0" applyProtection="0"/>
    <xf numFmtId="166" fontId="7" fillId="0" borderId="0" applyFont="0" applyFill="0" applyBorder="0" applyAlignment="0" applyProtection="0"/>
    <xf numFmtId="0" fontId="58" fillId="0" borderId="41" applyNumberFormat="0" applyFill="0" applyAlignment="0" applyProtection="0"/>
    <xf numFmtId="0" fontId="59" fillId="0" borderId="42" applyNumberFormat="0" applyFill="0" applyAlignment="0" applyProtection="0"/>
    <xf numFmtId="0" fontId="60" fillId="0" borderId="43" applyNumberFormat="0" applyFill="0" applyAlignment="0" applyProtection="0"/>
    <xf numFmtId="0" fontId="60" fillId="0" borderId="0" applyNumberFormat="0" applyFill="0" applyBorder="0" applyAlignment="0" applyProtection="0"/>
    <xf numFmtId="0" fontId="56" fillId="0" borderId="44" applyNumberFormat="0" applyFill="0" applyAlignment="0" applyProtection="0"/>
    <xf numFmtId="0" fontId="56" fillId="0" borderId="44" applyNumberFormat="0" applyFill="0" applyAlignment="0" applyProtection="0"/>
    <xf numFmtId="0" fontId="61" fillId="16" borderId="45" applyNumberFormat="0" applyAlignment="0" applyProtection="0"/>
    <xf numFmtId="0" fontId="62" fillId="0" borderId="0" applyNumberFormat="0" applyFill="0" applyBorder="0" applyAlignment="0" applyProtection="0"/>
    <xf numFmtId="0" fontId="63" fillId="15" borderId="0" applyNumberFormat="0" applyBorder="0" applyAlignment="0" applyProtection="0"/>
    <xf numFmtId="0" fontId="64" fillId="0" borderId="0"/>
    <xf numFmtId="0" fontId="7" fillId="0" borderId="0"/>
    <xf numFmtId="0" fontId="7" fillId="0" borderId="0"/>
    <xf numFmtId="0" fontId="64" fillId="0" borderId="0"/>
    <xf numFmtId="0" fontId="64" fillId="0" borderId="0"/>
    <xf numFmtId="0" fontId="65" fillId="0" borderId="0"/>
    <xf numFmtId="0" fontId="66" fillId="0" borderId="0"/>
    <xf numFmtId="0" fontId="64" fillId="0" borderId="0">
      <alignment horizontal="left"/>
    </xf>
    <xf numFmtId="0" fontId="64" fillId="0" borderId="0">
      <alignment horizontal="left"/>
    </xf>
    <xf numFmtId="0" fontId="64" fillId="0" borderId="0"/>
    <xf numFmtId="0" fontId="64" fillId="0" borderId="0"/>
    <xf numFmtId="0" fontId="7" fillId="0" borderId="0"/>
    <xf numFmtId="0" fontId="66" fillId="0" borderId="0"/>
    <xf numFmtId="0" fontId="66" fillId="0" borderId="0"/>
    <xf numFmtId="0" fontId="7" fillId="0" borderId="0"/>
    <xf numFmtId="0" fontId="7" fillId="0" borderId="0"/>
    <xf numFmtId="0" fontId="7" fillId="0" borderId="0"/>
    <xf numFmtId="0" fontId="64" fillId="0" borderId="0"/>
    <xf numFmtId="0" fontId="64" fillId="0" borderId="0"/>
    <xf numFmtId="0" fontId="7" fillId="0" borderId="0"/>
    <xf numFmtId="0" fontId="53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7" fillId="20" borderId="0" applyNumberFormat="0" applyBorder="0" applyAlignment="0" applyProtection="0"/>
    <xf numFmtId="0" fontId="68" fillId="0" borderId="0" applyNumberFormat="0" applyFill="0" applyBorder="0" applyAlignment="0" applyProtection="0"/>
    <xf numFmtId="0" fontId="65" fillId="15" borderId="46" applyNumberFormat="0" applyFont="0" applyAlignment="0" applyProtection="0"/>
    <xf numFmtId="9" fontId="7" fillId="0" borderId="0" applyFont="0" applyFill="0" applyBorder="0" applyAlignment="0" applyProtection="0"/>
    <xf numFmtId="0" fontId="66" fillId="0" borderId="0"/>
    <xf numFmtId="0" fontId="69" fillId="0" borderId="47" applyNumberFormat="0" applyFill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165" fontId="64" fillId="0" borderId="0" applyFont="0" applyFill="0" applyBorder="0" applyAlignment="0" applyProtection="0"/>
    <xf numFmtId="0" fontId="70" fillId="9" borderId="0" applyNumberFormat="0" applyBorder="0" applyAlignment="0" applyProtection="0"/>
    <xf numFmtId="0" fontId="7" fillId="0" borderId="0"/>
    <xf numFmtId="0" fontId="64" fillId="0" borderId="0"/>
    <xf numFmtId="0" fontId="64" fillId="0" borderId="0"/>
    <xf numFmtId="0" fontId="64" fillId="0" borderId="0"/>
    <xf numFmtId="0" fontId="7" fillId="0" borderId="0"/>
    <xf numFmtId="0" fontId="64" fillId="0" borderId="0"/>
    <xf numFmtId="0" fontId="64" fillId="0" borderId="0"/>
    <xf numFmtId="0" fontId="64" fillId="0" borderId="0">
      <alignment horizontal="left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" fillId="0" borderId="0"/>
    <xf numFmtId="0" fontId="7" fillId="0" borderId="0"/>
    <xf numFmtId="0" fontId="64" fillId="0" borderId="0">
      <alignment horizontal="left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65" fontId="64" fillId="0" borderId="0" applyFont="0" applyFill="0" applyBorder="0" applyAlignment="0" applyProtection="0"/>
    <xf numFmtId="0" fontId="5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4" fillId="0" borderId="0"/>
    <xf numFmtId="0" fontId="7" fillId="0" borderId="0"/>
    <xf numFmtId="0" fontId="7" fillId="0" borderId="0"/>
    <xf numFmtId="0" fontId="7" fillId="0" borderId="0"/>
    <xf numFmtId="0" fontId="64" fillId="0" borderId="0"/>
    <xf numFmtId="0" fontId="7" fillId="0" borderId="0"/>
    <xf numFmtId="0" fontId="7" fillId="0" borderId="0"/>
    <xf numFmtId="0" fontId="22" fillId="0" borderId="0"/>
    <xf numFmtId="165" fontId="23" fillId="0" borderId="0" applyFill="0" applyBorder="0" applyAlignment="0" applyProtection="0"/>
    <xf numFmtId="0" fontId="64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55" fillId="8" borderId="48" applyNumberFormat="0" applyAlignment="0" applyProtection="0"/>
    <xf numFmtId="0" fontId="56" fillId="10" borderId="49" applyNumberFormat="0" applyAlignment="0" applyProtection="0"/>
    <xf numFmtId="0" fontId="57" fillId="10" borderId="48" applyNumberFormat="0" applyAlignment="0" applyProtection="0"/>
    <xf numFmtId="0" fontId="56" fillId="0" borderId="50" applyNumberFormat="0" applyFill="0" applyAlignment="0" applyProtection="0"/>
    <xf numFmtId="0" fontId="56" fillId="0" borderId="50" applyNumberFormat="0" applyFill="0" applyAlignment="0" applyProtection="0"/>
    <xf numFmtId="0" fontId="65" fillId="15" borderId="51" applyNumberFormat="0" applyFont="0" applyAlignment="0" applyProtection="0"/>
    <xf numFmtId="0" fontId="3" fillId="0" borderId="0"/>
    <xf numFmtId="0" fontId="2" fillId="0" borderId="0"/>
  </cellStyleXfs>
  <cellXfs count="562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0" fontId="26" fillId="2" borderId="1" xfId="0" applyFont="1" applyFill="1" applyBorder="1" applyAlignment="1" applyProtection="1">
      <alignment horizontal="center" vertical="center" wrapText="1"/>
      <protection hidden="1"/>
    </xf>
    <xf numFmtId="0" fontId="26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25" fillId="0" borderId="0" xfId="2" quotePrefix="1" applyAlignment="1" applyProtection="1">
      <alignment wrapText="1"/>
      <protection hidden="1"/>
    </xf>
    <xf numFmtId="0" fontId="0" fillId="0" borderId="0" xfId="0" applyAlignment="1" applyProtection="1">
      <alignment horizontal="center"/>
      <protection hidden="1"/>
    </xf>
    <xf numFmtId="0" fontId="25" fillId="0" borderId="3" xfId="2" quotePrefix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0" fontId="25" fillId="0" borderId="4" xfId="2" quotePrefix="1" applyBorder="1" applyProtection="1">
      <protection hidden="1"/>
    </xf>
    <xf numFmtId="0" fontId="0" fillId="0" borderId="5" xfId="0" applyBorder="1" applyAlignment="1" applyProtection="1">
      <alignment horizontal="center"/>
      <protection hidden="1"/>
    </xf>
    <xf numFmtId="0" fontId="25" fillId="0" borderId="0" xfId="2" quotePrefix="1" applyProtection="1">
      <protection hidden="1"/>
    </xf>
    <xf numFmtId="0" fontId="26" fillId="2" borderId="6" xfId="0" applyFont="1" applyFill="1" applyBorder="1" applyAlignment="1" applyProtection="1">
      <alignment horizontal="center" vertical="center" wrapText="1"/>
      <protection hidden="1"/>
    </xf>
    <xf numFmtId="0" fontId="26" fillId="2" borderId="7" xfId="0" applyFont="1" applyFill="1" applyBorder="1" applyAlignment="1" applyProtection="1">
      <alignment horizontal="center" vertical="center" wrapText="1"/>
      <protection hidden="1"/>
    </xf>
    <xf numFmtId="0" fontId="25" fillId="0" borderId="3" xfId="2" applyBorder="1" applyProtection="1">
      <protection hidden="1"/>
    </xf>
    <xf numFmtId="0" fontId="25" fillId="0" borderId="4" xfId="2" applyBorder="1" applyProtection="1">
      <protection hidden="1"/>
    </xf>
    <xf numFmtId="0" fontId="24" fillId="0" borderId="0" xfId="8" applyProtection="1">
      <protection hidden="1"/>
    </xf>
    <xf numFmtId="0" fontId="27" fillId="3" borderId="8" xfId="8" applyFont="1" applyFill="1" applyBorder="1" applyAlignment="1" applyProtection="1">
      <alignment horizontal="center" vertical="center"/>
      <protection hidden="1"/>
    </xf>
    <xf numFmtId="0" fontId="29" fillId="3" borderId="8" xfId="8" applyFont="1" applyFill="1" applyBorder="1" applyAlignment="1" applyProtection="1">
      <alignment horizontal="center" vertical="center" textRotation="90"/>
      <protection hidden="1"/>
    </xf>
    <xf numFmtId="0" fontId="30" fillId="4" borderId="8" xfId="8" applyFont="1" applyFill="1" applyBorder="1" applyAlignment="1" applyProtection="1">
      <alignment wrapText="1"/>
      <protection hidden="1"/>
    </xf>
    <xf numFmtId="164" fontId="24" fillId="4" borderId="8" xfId="8" applyNumberFormat="1" applyFont="1" applyFill="1" applyBorder="1" applyAlignment="1" applyProtection="1">
      <alignment horizontal="center"/>
      <protection hidden="1"/>
    </xf>
    <xf numFmtId="0" fontId="30" fillId="2" borderId="8" xfId="8" applyFont="1" applyFill="1" applyBorder="1" applyProtection="1">
      <protection hidden="1"/>
    </xf>
    <xf numFmtId="164" fontId="24" fillId="2" borderId="8" xfId="8" applyNumberFormat="1" applyFont="1" applyFill="1" applyBorder="1" applyAlignment="1" applyProtection="1">
      <alignment horizontal="center"/>
      <protection hidden="1"/>
    </xf>
    <xf numFmtId="0" fontId="30" fillId="4" borderId="8" xfId="8" applyFont="1" applyFill="1" applyBorder="1" applyProtection="1">
      <protection hidden="1"/>
    </xf>
    <xf numFmtId="0" fontId="24" fillId="4" borderId="8" xfId="8" applyFont="1" applyFill="1" applyBorder="1" applyAlignment="1" applyProtection="1">
      <alignment horizontal="center"/>
      <protection hidden="1"/>
    </xf>
    <xf numFmtId="0" fontId="24" fillId="2" borderId="8" xfId="8" applyFont="1" applyFill="1" applyBorder="1" applyAlignment="1" applyProtection="1">
      <alignment horizontal="center"/>
      <protection hidden="1"/>
    </xf>
    <xf numFmtId="3" fontId="24" fillId="2" borderId="8" xfId="8" applyNumberFormat="1" applyFont="1" applyFill="1" applyBorder="1" applyAlignment="1" applyProtection="1">
      <alignment horizontal="center"/>
      <protection hidden="1"/>
    </xf>
    <xf numFmtId="3" fontId="24" fillId="4" borderId="8" xfId="8" applyNumberFormat="1" applyFont="1" applyFill="1" applyBorder="1" applyAlignment="1" applyProtection="1">
      <alignment horizontal="center"/>
      <protection hidden="1"/>
    </xf>
    <xf numFmtId="0" fontId="27" fillId="3" borderId="8" xfId="8" applyFont="1" applyFill="1" applyBorder="1" applyAlignment="1" applyProtection="1">
      <alignment vertical="center"/>
      <protection hidden="1"/>
    </xf>
    <xf numFmtId="0" fontId="27" fillId="3" borderId="9" xfId="8" applyFont="1" applyFill="1" applyBorder="1" applyAlignment="1" applyProtection="1">
      <alignment horizontal="center" vertical="center"/>
      <protection hidden="1"/>
    </xf>
    <xf numFmtId="0" fontId="29" fillId="3" borderId="10" xfId="8" applyFont="1" applyFill="1" applyBorder="1" applyAlignment="1" applyProtection="1">
      <alignment horizontal="center" vertical="center" textRotation="90"/>
      <protection hidden="1"/>
    </xf>
    <xf numFmtId="0" fontId="29" fillId="3" borderId="11" xfId="8" applyFont="1" applyFill="1" applyBorder="1" applyAlignment="1" applyProtection="1">
      <alignment horizontal="center" vertical="center" textRotation="90"/>
      <protection hidden="1"/>
    </xf>
    <xf numFmtId="0" fontId="30" fillId="4" borderId="12" xfId="8" applyFont="1" applyFill="1" applyBorder="1" applyAlignment="1" applyProtection="1">
      <alignment wrapText="1"/>
      <protection hidden="1"/>
    </xf>
    <xf numFmtId="164" fontId="24" fillId="4" borderId="13" xfId="8" applyNumberFormat="1" applyFont="1" applyFill="1" applyBorder="1" applyAlignment="1" applyProtection="1">
      <alignment horizontal="center"/>
      <protection hidden="1"/>
    </xf>
    <xf numFmtId="0" fontId="30" fillId="2" borderId="12" xfId="8" applyFont="1" applyFill="1" applyBorder="1" applyProtection="1">
      <protection hidden="1"/>
    </xf>
    <xf numFmtId="164" fontId="24" fillId="2" borderId="13" xfId="8" applyNumberFormat="1" applyFont="1" applyFill="1" applyBorder="1" applyAlignment="1" applyProtection="1">
      <alignment horizontal="center"/>
      <protection hidden="1"/>
    </xf>
    <xf numFmtId="0" fontId="24" fillId="0" borderId="0" xfId="8" applyBorder="1" applyProtection="1">
      <protection hidden="1"/>
    </xf>
    <xf numFmtId="0" fontId="30" fillId="4" borderId="12" xfId="8" applyFont="1" applyFill="1" applyBorder="1" applyProtection="1">
      <protection hidden="1"/>
    </xf>
    <xf numFmtId="49" fontId="24" fillId="4" borderId="0" xfId="8" applyNumberFormat="1" applyFont="1" applyFill="1" applyBorder="1" applyAlignment="1" applyProtection="1">
      <protection hidden="1"/>
    </xf>
    <xf numFmtId="3" fontId="24" fillId="2" borderId="13" xfId="8" applyNumberFormat="1" applyFont="1" applyFill="1" applyBorder="1" applyAlignment="1" applyProtection="1">
      <alignment horizontal="center"/>
      <protection hidden="1"/>
    </xf>
    <xf numFmtId="3" fontId="24" fillId="4" borderId="13" xfId="8" applyNumberFormat="1" applyFont="1" applyFill="1" applyBorder="1" applyAlignment="1" applyProtection="1">
      <alignment horizontal="center"/>
      <protection hidden="1"/>
    </xf>
    <xf numFmtId="0" fontId="24" fillId="4" borderId="13" xfId="8" applyFont="1" applyFill="1" applyBorder="1" applyAlignment="1" applyProtection="1">
      <alignment horizontal="center"/>
      <protection hidden="1"/>
    </xf>
    <xf numFmtId="0" fontId="31" fillId="3" borderId="0" xfId="8" applyFont="1" applyFill="1" applyBorder="1" applyAlignment="1" applyProtection="1">
      <alignment vertical="center"/>
      <protection hidden="1"/>
    </xf>
    <xf numFmtId="0" fontId="27" fillId="3" borderId="12" xfId="8" applyFont="1" applyFill="1" applyBorder="1" applyAlignment="1" applyProtection="1">
      <alignment vertical="center"/>
      <protection hidden="1"/>
    </xf>
    <xf numFmtId="0" fontId="27" fillId="3" borderId="13" xfId="8" applyFont="1" applyFill="1" applyBorder="1" applyAlignment="1" applyProtection="1">
      <alignment vertical="center"/>
      <protection hidden="1"/>
    </xf>
    <xf numFmtId="0" fontId="30" fillId="2" borderId="14" xfId="8" applyFont="1" applyFill="1" applyBorder="1" applyProtection="1">
      <protection hidden="1"/>
    </xf>
    <xf numFmtId="3" fontId="24" fillId="2" borderId="15" xfId="8" applyNumberFormat="1" applyFont="1" applyFill="1" applyBorder="1" applyAlignment="1" applyProtection="1">
      <alignment horizontal="center"/>
      <protection hidden="1"/>
    </xf>
    <xf numFmtId="3" fontId="24" fillId="2" borderId="16" xfId="8" applyNumberFormat="1" applyFont="1" applyFill="1" applyBorder="1" applyAlignment="1" applyProtection="1">
      <alignment horizontal="center"/>
      <protection hidden="1"/>
    </xf>
    <xf numFmtId="0" fontId="26" fillId="0" borderId="0" xfId="0" applyFont="1" applyProtection="1">
      <protection hidden="1"/>
    </xf>
    <xf numFmtId="0" fontId="25" fillId="0" borderId="0" xfId="2" applyProtection="1">
      <protection hidden="1"/>
    </xf>
    <xf numFmtId="0" fontId="32" fillId="0" borderId="0" xfId="0" applyFont="1" applyProtection="1">
      <protection hidden="1"/>
    </xf>
    <xf numFmtId="0" fontId="32" fillId="0" borderId="0" xfId="0" applyFont="1" applyAlignment="1" applyProtection="1">
      <alignment horizontal="center" vertical="center"/>
      <protection hidden="1"/>
    </xf>
    <xf numFmtId="0" fontId="32" fillId="0" borderId="8" xfId="0" applyFont="1" applyFill="1" applyBorder="1" applyAlignment="1" applyProtection="1">
      <alignment horizontal="center" vertical="center"/>
      <protection hidden="1"/>
    </xf>
    <xf numFmtId="3" fontId="32" fillId="0" borderId="0" xfId="0" applyNumberFormat="1" applyFont="1" applyAlignment="1" applyProtection="1">
      <alignment horizontal="center" vertical="center"/>
      <protection hidden="1"/>
    </xf>
    <xf numFmtId="0" fontId="33" fillId="0" borderId="0" xfId="0" applyFont="1" applyProtection="1">
      <protection hidden="1"/>
    </xf>
    <xf numFmtId="0" fontId="33" fillId="2" borderId="8" xfId="0" applyFont="1" applyFill="1" applyBorder="1" applyAlignment="1" applyProtection="1">
      <alignment horizontal="center" vertical="center" wrapText="1"/>
      <protection hidden="1"/>
    </xf>
    <xf numFmtId="0" fontId="32" fillId="0" borderId="8" xfId="0" applyFont="1" applyBorder="1" applyProtection="1">
      <protection hidden="1"/>
    </xf>
    <xf numFmtId="0" fontId="32" fillId="0" borderId="8" xfId="0" applyFont="1" applyBorder="1" applyAlignment="1" applyProtection="1">
      <alignment horizontal="center" vertical="center"/>
      <protection hidden="1"/>
    </xf>
    <xf numFmtId="3" fontId="32" fillId="0" borderId="8" xfId="0" applyNumberFormat="1" applyFont="1" applyBorder="1" applyAlignment="1" applyProtection="1">
      <alignment horizontal="center" vertical="center"/>
      <protection hidden="1"/>
    </xf>
    <xf numFmtId="0" fontId="32" fillId="0" borderId="8" xfId="0" applyFont="1" applyFill="1" applyBorder="1" applyProtection="1">
      <protection hidden="1"/>
    </xf>
    <xf numFmtId="3" fontId="32" fillId="4" borderId="8" xfId="0" applyNumberFormat="1" applyFont="1" applyFill="1" applyBorder="1" applyAlignment="1" applyProtection="1">
      <alignment horizontal="center" vertical="center"/>
      <protection hidden="1"/>
    </xf>
    <xf numFmtId="0" fontId="32" fillId="0" borderId="17" xfId="0" applyFont="1" applyBorder="1" applyAlignment="1" applyProtection="1">
      <alignment horizontal="center" vertical="center"/>
      <protection hidden="1"/>
    </xf>
    <xf numFmtId="3" fontId="32" fillId="0" borderId="18" xfId="0" applyNumberFormat="1" applyFont="1" applyBorder="1" applyAlignment="1" applyProtection="1">
      <alignment horizontal="center" vertical="center"/>
      <protection hidden="1"/>
    </xf>
    <xf numFmtId="3" fontId="32" fillId="0" borderId="17" xfId="0" applyNumberFormat="1" applyFont="1" applyBorder="1" applyAlignment="1" applyProtection="1">
      <alignment horizontal="center" vertical="center"/>
      <protection hidden="1"/>
    </xf>
    <xf numFmtId="14" fontId="34" fillId="6" borderId="0" xfId="3" applyNumberFormat="1" applyFont="1" applyFill="1" applyAlignment="1" applyProtection="1">
      <alignment horizontal="left"/>
      <protection hidden="1"/>
    </xf>
    <xf numFmtId="0" fontId="24" fillId="0" borderId="0" xfId="3" applyFont="1" applyProtection="1">
      <protection hidden="1"/>
    </xf>
    <xf numFmtId="0" fontId="24" fillId="0" borderId="8" xfId="3" applyFont="1" applyBorder="1" applyAlignment="1" applyProtection="1">
      <alignment horizontal="center" vertical="center" wrapText="1"/>
      <protection hidden="1"/>
    </xf>
    <xf numFmtId="0" fontId="35" fillId="0" borderId="8" xfId="3" applyFont="1" applyBorder="1" applyProtection="1">
      <protection hidden="1"/>
    </xf>
    <xf numFmtId="0" fontId="24" fillId="0" borderId="8" xfId="3" applyFont="1" applyBorder="1" applyAlignment="1" applyProtection="1">
      <alignment horizontal="left" vertical="center" wrapText="1"/>
      <protection hidden="1"/>
    </xf>
    <xf numFmtId="0" fontId="24" fillId="0" borderId="8" xfId="3" applyFont="1" applyBorder="1" applyProtection="1">
      <protection hidden="1"/>
    </xf>
    <xf numFmtId="0" fontId="36" fillId="0" borderId="0" xfId="3" applyFont="1" applyAlignment="1" applyProtection="1">
      <alignment horizontal="left" vertical="center" readingOrder="1"/>
      <protection hidden="1"/>
    </xf>
    <xf numFmtId="14" fontId="30" fillId="6" borderId="0" xfId="3" applyNumberFormat="1" applyFont="1" applyFill="1" applyAlignment="1" applyProtection="1">
      <alignment horizontal="left" wrapText="1"/>
      <protection hidden="1"/>
    </xf>
    <xf numFmtId="14" fontId="30" fillId="6" borderId="0" xfId="3" applyNumberFormat="1" applyFont="1" applyFill="1" applyAlignment="1" applyProtection="1">
      <alignment horizontal="left"/>
      <protection hidden="1"/>
    </xf>
    <xf numFmtId="0" fontId="26" fillId="5" borderId="0" xfId="0" applyFont="1" applyFill="1" applyAlignment="1" applyProtection="1">
      <alignment horizontal="center" vertical="center"/>
      <protection locked="0" hidden="1"/>
    </xf>
    <xf numFmtId="0" fontId="0" fillId="0" borderId="5" xfId="0" applyBorder="1" applyAlignment="1" applyProtection="1">
      <alignment horizontal="center" vertical="center"/>
      <protection hidden="1"/>
    </xf>
    <xf numFmtId="0" fontId="33" fillId="2" borderId="8" xfId="0" applyFont="1" applyFill="1" applyBorder="1" applyAlignment="1" applyProtection="1">
      <alignment horizontal="center" vertical="center" wrapText="1"/>
      <protection hidden="1"/>
    </xf>
    <xf numFmtId="0" fontId="26" fillId="2" borderId="8" xfId="0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Protection="1">
      <protection hidden="1"/>
    </xf>
    <xf numFmtId="0" fontId="24" fillId="0" borderId="0" xfId="0" applyFont="1" applyFill="1" applyProtection="1">
      <protection hidden="1"/>
    </xf>
    <xf numFmtId="0" fontId="26" fillId="0" borderId="0" xfId="0" applyFont="1" applyFill="1" applyProtection="1">
      <protection hidden="1"/>
    </xf>
    <xf numFmtId="0" fontId="24" fillId="0" borderId="8" xfId="0" applyFont="1" applyFill="1" applyBorder="1" applyAlignment="1" applyProtection="1">
      <alignment horizontal="center" vertical="center"/>
      <protection hidden="1"/>
    </xf>
    <xf numFmtId="3" fontId="24" fillId="0" borderId="8" xfId="0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3" fontId="24" fillId="4" borderId="8" xfId="0" applyNumberFormat="1" applyFont="1" applyFill="1" applyBorder="1" applyAlignment="1" applyProtection="1">
      <alignment horizontal="center" vertical="center"/>
      <protection hidden="1"/>
    </xf>
    <xf numFmtId="0" fontId="24" fillId="0" borderId="8" xfId="0" applyFont="1" applyBorder="1" applyProtection="1">
      <protection hidden="1"/>
    </xf>
    <xf numFmtId="0" fontId="24" fillId="0" borderId="8" xfId="0" applyFont="1" applyBorder="1" applyAlignment="1" applyProtection="1">
      <alignment horizontal="center" vertical="center"/>
      <protection hidden="1"/>
    </xf>
    <xf numFmtId="3" fontId="24" fillId="0" borderId="8" xfId="0" applyNumberFormat="1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3" fontId="24" fillId="0" borderId="0" xfId="0" applyNumberFormat="1" applyFont="1" applyAlignment="1" applyProtection="1">
      <alignment horizontal="center" vertical="center"/>
      <protection hidden="1"/>
    </xf>
    <xf numFmtId="3" fontId="24" fillId="0" borderId="19" xfId="0" applyNumberFormat="1" applyFont="1" applyBorder="1" applyAlignment="1" applyProtection="1">
      <alignment horizontal="center" vertical="center"/>
      <protection hidden="1"/>
    </xf>
    <xf numFmtId="0" fontId="24" fillId="0" borderId="8" xfId="0" applyFont="1" applyBorder="1" applyAlignment="1" applyProtection="1">
      <alignment horizontal="center"/>
      <protection hidden="1"/>
    </xf>
    <xf numFmtId="0" fontId="30" fillId="0" borderId="8" xfId="0" applyFont="1" applyBorder="1" applyAlignment="1" applyProtection="1">
      <alignment horizontal="center"/>
      <protection hidden="1"/>
    </xf>
    <xf numFmtId="3" fontId="30" fillId="0" borderId="8" xfId="0" applyNumberFormat="1" applyFont="1" applyBorder="1" applyAlignment="1" applyProtection="1">
      <alignment horizontal="center" vertical="center"/>
      <protection hidden="1"/>
    </xf>
    <xf numFmtId="0" fontId="30" fillId="0" borderId="8" xfId="0" applyFont="1" applyBorder="1" applyAlignment="1" applyProtection="1">
      <alignment horizontal="center" vertical="center"/>
      <protection hidden="1"/>
    </xf>
    <xf numFmtId="0" fontId="30" fillId="0" borderId="8" xfId="3" applyFont="1" applyBorder="1"/>
    <xf numFmtId="0" fontId="30" fillId="0" borderId="8" xfId="3" applyFont="1" applyBorder="1" applyAlignment="1">
      <alignment wrapText="1"/>
    </xf>
    <xf numFmtId="0" fontId="24" fillId="0" borderId="0" xfId="0" applyFont="1" applyAlignment="1" applyProtection="1">
      <alignment horizontal="left" vertical="center"/>
      <protection hidden="1"/>
    </xf>
    <xf numFmtId="1" fontId="24" fillId="4" borderId="8" xfId="0" applyNumberFormat="1" applyFont="1" applyFill="1" applyBorder="1" applyAlignment="1">
      <alignment horizontal="center"/>
    </xf>
    <xf numFmtId="3" fontId="30" fillId="4" borderId="8" xfId="0" applyNumberFormat="1" applyFont="1" applyFill="1" applyBorder="1" applyAlignment="1" applyProtection="1">
      <alignment horizontal="center" vertical="center"/>
      <protection hidden="1"/>
    </xf>
    <xf numFmtId="3" fontId="30" fillId="0" borderId="8" xfId="0" applyNumberFormat="1" applyFont="1" applyFill="1" applyBorder="1" applyAlignment="1" applyProtection="1">
      <alignment horizontal="center" vertical="center"/>
      <protection hidden="1"/>
    </xf>
    <xf numFmtId="0" fontId="37" fillId="0" borderId="0" xfId="0" applyFont="1" applyProtection="1">
      <protection hidden="1"/>
    </xf>
    <xf numFmtId="0" fontId="26" fillId="2" borderId="8" xfId="0" applyFont="1" applyFill="1" applyBorder="1" applyAlignment="1" applyProtection="1">
      <alignment horizontal="center" vertical="center" wrapText="1"/>
      <protection hidden="1"/>
    </xf>
    <xf numFmtId="0" fontId="23" fillId="0" borderId="0" xfId="10" applyFont="1"/>
    <xf numFmtId="0" fontId="24" fillId="0" borderId="0" xfId="0" applyFont="1" applyAlignment="1" applyProtection="1">
      <alignment horizontal="left" wrapText="1"/>
      <protection hidden="1"/>
    </xf>
    <xf numFmtId="0" fontId="24" fillId="0" borderId="0" xfId="0" applyFont="1" applyProtection="1">
      <protection hidden="1"/>
    </xf>
    <xf numFmtId="0" fontId="24" fillId="0" borderId="0" xfId="0" applyFont="1" applyFill="1" applyProtection="1">
      <protection hidden="1"/>
    </xf>
    <xf numFmtId="0" fontId="24" fillId="0" borderId="8" xfId="0" applyFont="1" applyFill="1" applyBorder="1" applyAlignment="1" applyProtection="1">
      <alignment horizontal="center" vertical="center"/>
      <protection hidden="1"/>
    </xf>
    <xf numFmtId="3" fontId="24" fillId="0" borderId="8" xfId="0" applyNumberFormat="1" applyFont="1" applyBorder="1" applyAlignment="1" applyProtection="1">
      <alignment horizontal="center" vertical="center"/>
      <protection hidden="1"/>
    </xf>
    <xf numFmtId="0" fontId="24" fillId="0" borderId="0" xfId="0" applyFont="1" applyProtection="1">
      <protection hidden="1"/>
    </xf>
    <xf numFmtId="0" fontId="30" fillId="0" borderId="8" xfId="3" applyFont="1" applyBorder="1" applyAlignment="1">
      <alignment horizontal="center" vertical="center"/>
    </xf>
    <xf numFmtId="0" fontId="33" fillId="2" borderId="8" xfId="0" applyFont="1" applyFill="1" applyBorder="1" applyAlignment="1" applyProtection="1">
      <alignment horizontal="center" vertical="center" wrapText="1"/>
      <protection hidden="1"/>
    </xf>
    <xf numFmtId="0" fontId="26" fillId="2" borderId="8" xfId="0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Protection="1">
      <protection hidden="1"/>
    </xf>
    <xf numFmtId="0" fontId="24" fillId="0" borderId="0" xfId="0" applyFont="1" applyFill="1" applyProtection="1">
      <protection hidden="1"/>
    </xf>
    <xf numFmtId="0" fontId="26" fillId="2" borderId="8" xfId="0" applyFont="1" applyFill="1" applyBorder="1" applyAlignment="1" applyProtection="1">
      <alignment horizontal="center" vertical="center" wrapText="1"/>
      <protection hidden="1"/>
    </xf>
    <xf numFmtId="3" fontId="21" fillId="4" borderId="8" xfId="0" applyNumberFormat="1" applyFont="1" applyFill="1" applyBorder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3" fontId="21" fillId="0" borderId="19" xfId="0" applyNumberFormat="1" applyFont="1" applyBorder="1" applyAlignment="1" applyProtection="1">
      <alignment horizontal="center" vertical="center"/>
      <protection hidden="1"/>
    </xf>
    <xf numFmtId="0" fontId="20" fillId="0" borderId="8" xfId="0" applyFont="1" applyBorder="1" applyProtection="1">
      <protection hidden="1"/>
    </xf>
    <xf numFmtId="0" fontId="19" fillId="0" borderId="0" xfId="0" applyFont="1" applyProtection="1">
      <protection hidden="1"/>
    </xf>
    <xf numFmtId="164" fontId="18" fillId="4" borderId="8" xfId="8" applyNumberFormat="1" applyFont="1" applyFill="1" applyBorder="1" applyAlignment="1" applyProtection="1">
      <alignment horizontal="center"/>
      <protection hidden="1"/>
    </xf>
    <xf numFmtId="164" fontId="18" fillId="2" borderId="8" xfId="8" applyNumberFormat="1" applyFont="1" applyFill="1" applyBorder="1" applyAlignment="1" applyProtection="1">
      <alignment horizontal="center"/>
      <protection hidden="1"/>
    </xf>
    <xf numFmtId="0" fontId="18" fillId="4" borderId="8" xfId="8" applyFont="1" applyFill="1" applyBorder="1" applyAlignment="1" applyProtection="1">
      <alignment horizontal="center"/>
      <protection hidden="1"/>
    </xf>
    <xf numFmtId="3" fontId="18" fillId="4" borderId="8" xfId="8" applyNumberFormat="1" applyFont="1" applyFill="1" applyBorder="1" applyAlignment="1" applyProtection="1">
      <alignment horizontal="center"/>
      <protection hidden="1"/>
    </xf>
    <xf numFmtId="3" fontId="18" fillId="2" borderId="8" xfId="8" applyNumberFormat="1" applyFont="1" applyFill="1" applyBorder="1" applyAlignment="1" applyProtection="1">
      <alignment horizontal="center"/>
      <protection hidden="1"/>
    </xf>
    <xf numFmtId="0" fontId="41" fillId="3" borderId="32" xfId="0" applyFont="1" applyFill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 textRotation="90"/>
    </xf>
    <xf numFmtId="0" fontId="30" fillId="4" borderId="33" xfId="0" applyFont="1" applyFill="1" applyBorder="1" applyAlignment="1">
      <alignment wrapText="1"/>
    </xf>
    <xf numFmtId="164" fontId="0" fillId="4" borderId="34" xfId="0" applyNumberFormat="1" applyFont="1" applyFill="1" applyBorder="1" applyAlignment="1">
      <alignment horizontal="center"/>
    </xf>
    <xf numFmtId="164" fontId="0" fillId="4" borderId="35" xfId="0" applyNumberFormat="1" applyFont="1" applyFill="1" applyBorder="1" applyAlignment="1">
      <alignment horizontal="center"/>
    </xf>
    <xf numFmtId="0" fontId="30" fillId="2" borderId="12" xfId="0" applyFont="1" applyFill="1" applyBorder="1"/>
    <xf numFmtId="164" fontId="0" fillId="2" borderId="8" xfId="0" applyNumberFormat="1" applyFont="1" applyFill="1" applyBorder="1" applyAlignment="1">
      <alignment horizontal="center"/>
    </xf>
    <xf numFmtId="164" fontId="0" fillId="2" borderId="13" xfId="0" applyNumberFormat="1" applyFont="1" applyFill="1" applyBorder="1" applyAlignment="1">
      <alignment horizontal="center"/>
    </xf>
    <xf numFmtId="0" fontId="30" fillId="4" borderId="12" xfId="0" applyFont="1" applyFill="1" applyBorder="1"/>
    <xf numFmtId="0" fontId="0" fillId="4" borderId="8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3" fontId="0" fillId="2" borderId="8" xfId="0" applyNumberFormat="1" applyFont="1" applyFill="1" applyBorder="1" applyAlignment="1">
      <alignment horizontal="center"/>
    </xf>
    <xf numFmtId="3" fontId="0" fillId="4" borderId="8" xfId="0" applyNumberFormat="1" applyFont="1" applyFill="1" applyBorder="1" applyAlignment="1">
      <alignment horizontal="center"/>
    </xf>
    <xf numFmtId="3" fontId="0" fillId="4" borderId="13" xfId="0" applyNumberFormat="1" applyFont="1" applyFill="1" applyBorder="1" applyAlignment="1">
      <alignment horizontal="center"/>
    </xf>
    <xf numFmtId="3" fontId="0" fillId="2" borderId="13" xfId="0" applyNumberFormat="1" applyFont="1" applyFill="1" applyBorder="1" applyAlignment="1">
      <alignment horizontal="center"/>
    </xf>
    <xf numFmtId="0" fontId="27" fillId="3" borderId="12" xfId="0" applyFont="1" applyFill="1" applyBorder="1" applyAlignment="1">
      <alignment vertical="center"/>
    </xf>
    <xf numFmtId="0" fontId="27" fillId="3" borderId="8" xfId="0" applyFont="1" applyFill="1" applyBorder="1" applyAlignment="1">
      <alignment vertical="center"/>
    </xf>
    <xf numFmtId="0" fontId="27" fillId="3" borderId="13" xfId="0" applyFont="1" applyFill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5" xfId="0" applyBorder="1" applyAlignment="1" applyProtection="1">
      <alignment horizontal="center" vertical="center"/>
      <protection hidden="1"/>
    </xf>
    <xf numFmtId="0" fontId="33" fillId="2" borderId="8" xfId="0" applyFont="1" applyFill="1" applyBorder="1" applyAlignment="1" applyProtection="1">
      <alignment horizontal="center" vertical="center" wrapText="1"/>
      <protection hidden="1"/>
    </xf>
    <xf numFmtId="14" fontId="44" fillId="6" borderId="0" xfId="3" applyNumberFormat="1" applyFont="1" applyFill="1" applyAlignment="1" applyProtection="1">
      <alignment horizontal="left"/>
      <protection hidden="1"/>
    </xf>
    <xf numFmtId="0" fontId="45" fillId="0" borderId="0" xfId="3" applyFont="1" applyProtection="1">
      <protection hidden="1"/>
    </xf>
    <xf numFmtId="0" fontId="46" fillId="0" borderId="0" xfId="3" applyFont="1" applyAlignment="1" applyProtection="1">
      <alignment horizontal="left" vertical="center" readingOrder="1"/>
      <protection hidden="1"/>
    </xf>
    <xf numFmtId="0" fontId="45" fillId="0" borderId="0" xfId="0" applyFont="1"/>
    <xf numFmtId="0" fontId="26" fillId="2" borderId="36" xfId="0" applyFont="1" applyFill="1" applyBorder="1" applyAlignment="1" applyProtection="1">
      <alignment horizontal="center" vertical="center" wrapText="1"/>
      <protection hidden="1"/>
    </xf>
    <xf numFmtId="0" fontId="25" fillId="0" borderId="5" xfId="2" applyBorder="1" applyAlignment="1" applyProtection="1">
      <alignment horizontal="center"/>
      <protection hidden="1"/>
    </xf>
    <xf numFmtId="0" fontId="48" fillId="0" borderId="0" xfId="2" applyFont="1" applyAlignment="1" applyProtection="1">
      <alignment horizontal="right"/>
      <protection hidden="1"/>
    </xf>
    <xf numFmtId="0" fontId="47" fillId="0" borderId="0" xfId="2" quotePrefix="1" applyFont="1"/>
    <xf numFmtId="3" fontId="0" fillId="4" borderId="8" xfId="0" applyNumberFormat="1" applyFont="1" applyFill="1" applyBorder="1" applyAlignment="1">
      <alignment horizontal="center"/>
    </xf>
    <xf numFmtId="3" fontId="0" fillId="2" borderId="8" xfId="0" applyNumberFormat="1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27" fillId="3" borderId="8" xfId="0" applyFont="1" applyFill="1" applyBorder="1" applyAlignment="1">
      <alignment horizontal="center" vertical="center"/>
    </xf>
    <xf numFmtId="0" fontId="29" fillId="3" borderId="8" xfId="0" applyFont="1" applyFill="1" applyBorder="1" applyAlignment="1">
      <alignment horizontal="center" vertical="center" textRotation="90"/>
    </xf>
    <xf numFmtId="0" fontId="30" fillId="4" borderId="8" xfId="0" applyFont="1" applyFill="1" applyBorder="1" applyAlignment="1">
      <alignment wrapText="1"/>
    </xf>
    <xf numFmtId="164" fontId="0" fillId="4" borderId="8" xfId="0" applyNumberFormat="1" applyFont="1" applyFill="1" applyBorder="1" applyAlignment="1">
      <alignment horizontal="center"/>
    </xf>
    <xf numFmtId="0" fontId="30" fillId="2" borderId="8" xfId="0" applyFont="1" applyFill="1" applyBorder="1"/>
    <xf numFmtId="0" fontId="30" fillId="4" borderId="8" xfId="0" applyFont="1" applyFill="1" applyBorder="1"/>
    <xf numFmtId="0" fontId="25" fillId="0" borderId="31" xfId="2" applyBorder="1" applyAlignment="1"/>
    <xf numFmtId="0" fontId="17" fillId="0" borderId="8" xfId="0" applyFont="1" applyBorder="1" applyProtection="1">
      <protection hidden="1"/>
    </xf>
    <xf numFmtId="0" fontId="16" fillId="0" borderId="0" xfId="0" applyFont="1" applyProtection="1">
      <protection hidden="1"/>
    </xf>
    <xf numFmtId="0" fontId="50" fillId="0" borderId="0" xfId="2" quotePrefix="1" applyFont="1"/>
    <xf numFmtId="0" fontId="0" fillId="0" borderId="5" xfId="0" applyBorder="1" applyAlignment="1" applyProtection="1">
      <alignment horizontal="center" vertical="center"/>
      <protection hidden="1"/>
    </xf>
    <xf numFmtId="0" fontId="33" fillId="2" borderId="8" xfId="0" applyFont="1" applyFill="1" applyBorder="1" applyAlignment="1" applyProtection="1">
      <alignment horizontal="center" vertical="center" wrapText="1"/>
      <protection hidden="1"/>
    </xf>
    <xf numFmtId="0" fontId="26" fillId="2" borderId="8" xfId="0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Alignment="1" applyProtection="1">
      <alignment horizontal="left" vertical="center" wrapText="1"/>
      <protection hidden="1"/>
    </xf>
    <xf numFmtId="0" fontId="33" fillId="2" borderId="8" xfId="0" applyFont="1" applyFill="1" applyBorder="1" applyAlignment="1" applyProtection="1">
      <alignment horizontal="center" vertical="center" wrapText="1"/>
      <protection hidden="1"/>
    </xf>
    <xf numFmtId="0" fontId="0" fillId="0" borderId="38" xfId="0" applyBorder="1" applyAlignment="1" applyProtection="1">
      <alignment horizontal="center"/>
      <protection hidden="1"/>
    </xf>
    <xf numFmtId="0" fontId="25" fillId="0" borderId="2" xfId="2" quotePrefix="1" applyBorder="1" applyProtection="1">
      <protection hidden="1"/>
    </xf>
    <xf numFmtId="0" fontId="25" fillId="0" borderId="38" xfId="2" quotePrefix="1" applyBorder="1" applyProtection="1">
      <protection hidden="1"/>
    </xf>
    <xf numFmtId="0" fontId="25" fillId="0" borderId="5" xfId="2" quotePrefix="1" applyBorder="1" applyProtection="1">
      <protection hidden="1"/>
    </xf>
    <xf numFmtId="0" fontId="11" fillId="0" borderId="0" xfId="12"/>
    <xf numFmtId="0" fontId="27" fillId="3" borderId="9" xfId="12" applyFont="1" applyFill="1" applyBorder="1" applyAlignment="1">
      <alignment horizontal="center" vertical="center"/>
    </xf>
    <xf numFmtId="0" fontId="29" fillId="3" borderId="10" xfId="12" applyFont="1" applyFill="1" applyBorder="1" applyAlignment="1">
      <alignment horizontal="center" vertical="center" textRotation="90"/>
    </xf>
    <xf numFmtId="0" fontId="29" fillId="3" borderId="11" xfId="12" applyFont="1" applyFill="1" applyBorder="1" applyAlignment="1">
      <alignment horizontal="center" vertical="center" textRotation="90"/>
    </xf>
    <xf numFmtId="0" fontId="30" fillId="4" borderId="12" xfId="12" applyFont="1" applyFill="1" applyBorder="1" applyAlignment="1">
      <alignment wrapText="1"/>
    </xf>
    <xf numFmtId="164" fontId="11" fillId="4" borderId="8" xfId="12" applyNumberFormat="1" applyFont="1" applyFill="1" applyBorder="1" applyAlignment="1">
      <alignment horizontal="center"/>
    </xf>
    <xf numFmtId="0" fontId="30" fillId="2" borderId="12" xfId="12" applyFont="1" applyFill="1" applyBorder="1"/>
    <xf numFmtId="164" fontId="11" fillId="2" borderId="8" xfId="12" applyNumberFormat="1" applyFont="1" applyFill="1" applyBorder="1" applyAlignment="1">
      <alignment horizontal="center"/>
    </xf>
    <xf numFmtId="164" fontId="11" fillId="2" borderId="13" xfId="12" applyNumberFormat="1" applyFont="1" applyFill="1" applyBorder="1" applyAlignment="1">
      <alignment horizontal="center"/>
    </xf>
    <xf numFmtId="0" fontId="11" fillId="0" borderId="0" xfId="12" applyBorder="1"/>
    <xf numFmtId="0" fontId="30" fillId="4" borderId="12" xfId="12" applyFont="1" applyFill="1" applyBorder="1"/>
    <xf numFmtId="49" fontId="11" fillId="4" borderId="0" xfId="12" applyNumberFormat="1" applyFont="1" applyFill="1" applyBorder="1" applyAlignment="1"/>
    <xf numFmtId="0" fontId="11" fillId="4" borderId="8" xfId="12" applyFont="1" applyFill="1" applyBorder="1" applyAlignment="1">
      <alignment horizontal="center"/>
    </xf>
    <xf numFmtId="0" fontId="11" fillId="2" borderId="8" xfId="12" applyFont="1" applyFill="1" applyBorder="1" applyAlignment="1">
      <alignment horizontal="center"/>
    </xf>
    <xf numFmtId="3" fontId="11" fillId="2" borderId="8" xfId="12" applyNumberFormat="1" applyFont="1" applyFill="1" applyBorder="1" applyAlignment="1">
      <alignment horizontal="center"/>
    </xf>
    <xf numFmtId="3" fontId="11" fillId="2" borderId="13" xfId="12" applyNumberFormat="1" applyFont="1" applyFill="1" applyBorder="1" applyAlignment="1">
      <alignment horizontal="center"/>
    </xf>
    <xf numFmtId="3" fontId="11" fillId="4" borderId="8" xfId="12" applyNumberFormat="1" applyFont="1" applyFill="1" applyBorder="1" applyAlignment="1">
      <alignment horizontal="center"/>
    </xf>
    <xf numFmtId="3" fontId="11" fillId="4" borderId="13" xfId="12" applyNumberFormat="1" applyFont="1" applyFill="1" applyBorder="1" applyAlignment="1">
      <alignment horizontal="center"/>
    </xf>
    <xf numFmtId="0" fontId="11" fillId="4" borderId="13" xfId="12" applyFont="1" applyFill="1" applyBorder="1" applyAlignment="1">
      <alignment horizontal="center"/>
    </xf>
    <xf numFmtId="0" fontId="31" fillId="3" borderId="0" xfId="12" applyFont="1" applyFill="1" applyBorder="1" applyAlignment="1">
      <alignment vertical="center"/>
    </xf>
    <xf numFmtId="0" fontId="27" fillId="3" borderId="12" xfId="12" applyFont="1" applyFill="1" applyBorder="1" applyAlignment="1">
      <alignment vertical="center"/>
    </xf>
    <xf numFmtId="0" fontId="27" fillId="3" borderId="8" xfId="12" applyFont="1" applyFill="1" applyBorder="1" applyAlignment="1">
      <alignment vertical="center"/>
    </xf>
    <xf numFmtId="0" fontId="27" fillId="3" borderId="13" xfId="12" applyFont="1" applyFill="1" applyBorder="1" applyAlignment="1">
      <alignment vertical="center"/>
    </xf>
    <xf numFmtId="0" fontId="30" fillId="2" borderId="14" xfId="12" applyFont="1" applyFill="1" applyBorder="1"/>
    <xf numFmtId="3" fontId="11" fillId="2" borderId="15" xfId="12" applyNumberFormat="1" applyFont="1" applyFill="1" applyBorder="1" applyAlignment="1">
      <alignment horizontal="center"/>
    </xf>
    <xf numFmtId="3" fontId="11" fillId="2" borderId="16" xfId="12" applyNumberFormat="1" applyFont="1" applyFill="1" applyBorder="1" applyAlignment="1">
      <alignment horizontal="center"/>
    </xf>
    <xf numFmtId="0" fontId="25" fillId="0" borderId="28" xfId="2" applyBorder="1" applyAlignment="1" applyProtection="1">
      <alignment horizontal="left"/>
      <protection hidden="1"/>
    </xf>
    <xf numFmtId="0" fontId="33" fillId="2" borderId="8" xfId="0" applyFont="1" applyFill="1" applyBorder="1" applyAlignment="1" applyProtection="1">
      <alignment horizontal="center" vertical="center" wrapText="1"/>
      <protection hidden="1"/>
    </xf>
    <xf numFmtId="0" fontId="10" fillId="0" borderId="0" xfId="13"/>
    <xf numFmtId="0" fontId="27" fillId="3" borderId="8" xfId="13" applyFont="1" applyFill="1" applyBorder="1" applyAlignment="1">
      <alignment horizontal="center" vertical="center"/>
    </xf>
    <xf numFmtId="0" fontId="29" fillId="3" borderId="8" xfId="13" applyFont="1" applyFill="1" applyBorder="1" applyAlignment="1">
      <alignment horizontal="center" vertical="center" textRotation="90"/>
    </xf>
    <xf numFmtId="0" fontId="30" fillId="4" borderId="8" xfId="13" applyFont="1" applyFill="1" applyBorder="1" applyAlignment="1">
      <alignment wrapText="1"/>
    </xf>
    <xf numFmtId="164" fontId="10" fillId="4" borderId="8" xfId="13" applyNumberFormat="1" applyFont="1" applyFill="1" applyBorder="1" applyAlignment="1">
      <alignment horizontal="center"/>
    </xf>
    <xf numFmtId="0" fontId="30" fillId="2" borderId="8" xfId="13" applyFont="1" applyFill="1" applyBorder="1"/>
    <xf numFmtId="164" fontId="10" fillId="2" borderId="8" xfId="13" applyNumberFormat="1" applyFont="1" applyFill="1" applyBorder="1" applyAlignment="1">
      <alignment horizontal="center"/>
    </xf>
    <xf numFmtId="0" fontId="30" fillId="4" borderId="8" xfId="13" applyFont="1" applyFill="1" applyBorder="1"/>
    <xf numFmtId="0" fontId="10" fillId="4" borderId="8" xfId="13" applyFont="1" applyFill="1" applyBorder="1" applyAlignment="1">
      <alignment horizontal="center"/>
    </xf>
    <xf numFmtId="0" fontId="10" fillId="2" borderId="8" xfId="13" applyFont="1" applyFill="1" applyBorder="1" applyAlignment="1">
      <alignment horizontal="center"/>
    </xf>
    <xf numFmtId="3" fontId="10" fillId="2" borderId="8" xfId="13" applyNumberFormat="1" applyFont="1" applyFill="1" applyBorder="1" applyAlignment="1">
      <alignment horizontal="center"/>
    </xf>
    <xf numFmtId="3" fontId="10" fillId="4" borderId="8" xfId="13" applyNumberFormat="1" applyFont="1" applyFill="1" applyBorder="1" applyAlignment="1">
      <alignment horizontal="center"/>
    </xf>
    <xf numFmtId="0" fontId="27" fillId="3" borderId="8" xfId="13" applyFont="1" applyFill="1" applyBorder="1" applyAlignment="1">
      <alignment vertical="center"/>
    </xf>
    <xf numFmtId="0" fontId="10" fillId="0" borderId="0" xfId="0" applyFont="1" applyProtection="1">
      <protection hidden="1"/>
    </xf>
    <xf numFmtId="0" fontId="33" fillId="2" borderId="8" xfId="0" applyFont="1" applyFill="1" applyBorder="1" applyAlignment="1" applyProtection="1">
      <alignment horizontal="center" vertical="center" wrapText="1"/>
      <protection hidden="1"/>
    </xf>
    <xf numFmtId="0" fontId="26" fillId="2" borderId="8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25" fillId="0" borderId="1" xfId="2" quotePrefix="1" applyBorder="1" applyAlignment="1" applyProtection="1">
      <alignment horizontal="center" vertical="center"/>
      <protection hidden="1"/>
    </xf>
    <xf numFmtId="0" fontId="8" fillId="0" borderId="0" xfId="0" applyFont="1" applyFill="1" applyProtection="1">
      <protection hidden="1"/>
    </xf>
    <xf numFmtId="0" fontId="7" fillId="0" borderId="8" xfId="0" applyFont="1" applyFill="1" applyBorder="1" applyProtection="1">
      <protection hidden="1"/>
    </xf>
    <xf numFmtId="0" fontId="3" fillId="0" borderId="0" xfId="157"/>
    <xf numFmtId="0" fontId="27" fillId="3" borderId="8" xfId="157" applyFont="1" applyFill="1" applyBorder="1" applyAlignment="1">
      <alignment horizontal="center" vertical="center"/>
    </xf>
    <xf numFmtId="0" fontId="29" fillId="3" borderId="8" xfId="157" applyFont="1" applyFill="1" applyBorder="1" applyAlignment="1">
      <alignment horizontal="center" vertical="center" textRotation="90"/>
    </xf>
    <xf numFmtId="0" fontId="30" fillId="2" borderId="8" xfId="157" applyFont="1" applyFill="1" applyBorder="1" applyAlignment="1">
      <alignment horizontal="left" vertical="center"/>
    </xf>
    <xf numFmtId="0" fontId="30" fillId="2" borderId="8" xfId="157" applyFont="1" applyFill="1" applyBorder="1" applyAlignment="1">
      <alignment horizontal="center" vertical="center"/>
    </xf>
    <xf numFmtId="0" fontId="30" fillId="4" borderId="8" xfId="157" applyFont="1" applyFill="1" applyBorder="1" applyAlignment="1">
      <alignment wrapText="1"/>
    </xf>
    <xf numFmtId="164" fontId="3" fillId="4" borderId="8" xfId="157" applyNumberFormat="1" applyFont="1" applyFill="1" applyBorder="1" applyAlignment="1">
      <alignment horizontal="center"/>
    </xf>
    <xf numFmtId="0" fontId="30" fillId="2" borderId="8" xfId="157" applyFont="1" applyFill="1" applyBorder="1"/>
    <xf numFmtId="164" fontId="3" fillId="2" borderId="8" xfId="157" applyNumberFormat="1" applyFont="1" applyFill="1" applyBorder="1" applyAlignment="1">
      <alignment horizontal="center"/>
    </xf>
    <xf numFmtId="0" fontId="30" fillId="4" borderId="8" xfId="157" applyFont="1" applyFill="1" applyBorder="1"/>
    <xf numFmtId="0" fontId="3" fillId="4" borderId="8" xfId="157" applyFont="1" applyFill="1" applyBorder="1" applyAlignment="1">
      <alignment horizontal="center"/>
    </xf>
    <xf numFmtId="0" fontId="3" fillId="2" borderId="8" xfId="157" applyFont="1" applyFill="1" applyBorder="1" applyAlignment="1">
      <alignment horizontal="center"/>
    </xf>
    <xf numFmtId="3" fontId="3" fillId="2" borderId="8" xfId="157" applyNumberFormat="1" applyFont="1" applyFill="1" applyBorder="1" applyAlignment="1">
      <alignment horizontal="center"/>
    </xf>
    <xf numFmtId="3" fontId="3" fillId="4" borderId="8" xfId="157" applyNumberFormat="1" applyFont="1" applyFill="1" applyBorder="1" applyAlignment="1">
      <alignment horizontal="center"/>
    </xf>
    <xf numFmtId="0" fontId="27" fillId="3" borderId="8" xfId="157" applyFont="1" applyFill="1" applyBorder="1" applyAlignment="1">
      <alignment vertical="center"/>
    </xf>
    <xf numFmtId="3" fontId="3" fillId="2" borderId="8" xfId="157" applyNumberFormat="1" applyFont="1" applyFill="1" applyBorder="1" applyAlignment="1"/>
    <xf numFmtId="3" fontId="3" fillId="4" borderId="8" xfId="157" applyNumberFormat="1" applyFont="1" applyFill="1" applyBorder="1" applyAlignment="1"/>
    <xf numFmtId="0" fontId="41" fillId="3" borderId="53" xfId="157" applyFont="1" applyFill="1" applyBorder="1" applyAlignment="1">
      <alignment horizontal="center" vertical="center"/>
    </xf>
    <xf numFmtId="0" fontId="42" fillId="3" borderId="54" xfId="157" applyFont="1" applyFill="1" applyBorder="1" applyAlignment="1">
      <alignment horizontal="center" vertical="center" textRotation="90"/>
    </xf>
    <xf numFmtId="0" fontId="42" fillId="3" borderId="55" xfId="157" applyFont="1" applyFill="1" applyBorder="1" applyAlignment="1">
      <alignment horizontal="center" vertical="center" textRotation="90"/>
    </xf>
    <xf numFmtId="0" fontId="30" fillId="2" borderId="34" xfId="157" applyFont="1" applyFill="1" applyBorder="1"/>
    <xf numFmtId="0" fontId="30" fillId="2" borderId="34" xfId="157" applyFont="1" applyFill="1" applyBorder="1" applyAlignment="1">
      <alignment horizontal="center" vertical="center"/>
    </xf>
    <xf numFmtId="0" fontId="30" fillId="2" borderId="27" xfId="157" applyFont="1" applyFill="1" applyBorder="1" applyAlignment="1">
      <alignment horizontal="center" vertical="center"/>
    </xf>
    <xf numFmtId="0" fontId="30" fillId="4" borderId="33" xfId="157" applyFont="1" applyFill="1" applyBorder="1" applyAlignment="1">
      <alignment wrapText="1"/>
    </xf>
    <xf numFmtId="164" fontId="3" fillId="4" borderId="34" xfId="157" applyNumberFormat="1" applyFont="1" applyFill="1" applyBorder="1" applyAlignment="1">
      <alignment horizontal="center"/>
    </xf>
    <xf numFmtId="0" fontId="30" fillId="2" borderId="12" xfId="157" applyFont="1" applyFill="1" applyBorder="1"/>
    <xf numFmtId="0" fontId="30" fillId="4" borderId="12" xfId="157" applyFont="1" applyFill="1" applyBorder="1"/>
    <xf numFmtId="0" fontId="3" fillId="4" borderId="8" xfId="157" applyNumberFormat="1" applyFont="1" applyFill="1" applyBorder="1" applyAlignment="1">
      <alignment horizontal="center"/>
    </xf>
    <xf numFmtId="0" fontId="27" fillId="3" borderId="12" xfId="157" applyFont="1" applyFill="1" applyBorder="1" applyAlignment="1">
      <alignment vertical="center"/>
    </xf>
    <xf numFmtId="0" fontId="25" fillId="0" borderId="5" xfId="2" quotePrefix="1" applyBorder="1" applyAlignment="1" applyProtection="1">
      <alignment horizontal="center" vertical="center" wrapText="1"/>
      <protection hidden="1"/>
    </xf>
    <xf numFmtId="0" fontId="26" fillId="6" borderId="8" xfId="158" applyFont="1" applyFill="1" applyBorder="1" applyAlignment="1">
      <alignment horizontal="center" wrapText="1"/>
    </xf>
    <xf numFmtId="0" fontId="26" fillId="6" borderId="8" xfId="158" applyFont="1" applyFill="1" applyBorder="1" applyAlignment="1">
      <alignment horizontal="center" vertical="center" wrapText="1"/>
    </xf>
    <xf numFmtId="0" fontId="2" fillId="0" borderId="0" xfId="158" applyAlignment="1">
      <alignment horizontal="center" wrapText="1"/>
    </xf>
    <xf numFmtId="0" fontId="72" fillId="6" borderId="8" xfId="158" applyFont="1" applyFill="1" applyBorder="1" applyAlignment="1">
      <alignment horizontal="center" vertical="center" wrapText="1"/>
    </xf>
    <xf numFmtId="0" fontId="73" fillId="6" borderId="8" xfId="158" applyFont="1" applyFill="1" applyBorder="1" applyAlignment="1">
      <alignment horizontal="center" vertical="center" wrapText="1"/>
    </xf>
    <xf numFmtId="0" fontId="72" fillId="6" borderId="8" xfId="158" applyFont="1" applyFill="1" applyBorder="1" applyAlignment="1">
      <alignment horizontal="center" vertical="center"/>
    </xf>
    <xf numFmtId="0" fontId="2" fillId="6" borderId="0" xfId="158" applyFill="1" applyAlignment="1">
      <alignment horizontal="center" wrapText="1"/>
    </xf>
    <xf numFmtId="0" fontId="25" fillId="0" borderId="31" xfId="2" applyBorder="1" applyAlignment="1">
      <alignment vertical="top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0" fontId="25" fillId="0" borderId="2" xfId="2" quotePrefix="1" applyBorder="1" applyAlignment="1" applyProtection="1">
      <alignment horizontal="center" vertical="center" wrapText="1"/>
      <protection hidden="1"/>
    </xf>
    <xf numFmtId="0" fontId="25" fillId="0" borderId="5" xfId="2" applyBorder="1" applyAlignment="1" applyProtection="1">
      <alignment horizontal="center" vertical="center" wrapText="1"/>
      <protection hidden="1"/>
    </xf>
    <xf numFmtId="0" fontId="25" fillId="0" borderId="2" xfId="2" applyBorder="1" applyAlignment="1" applyProtection="1">
      <alignment horizontal="center" vertical="center" wrapText="1"/>
      <protection hidden="1"/>
    </xf>
    <xf numFmtId="0" fontId="25" fillId="0" borderId="38" xfId="2" applyBorder="1" applyAlignment="1" applyProtection="1">
      <alignment horizontal="center" vertical="center" wrapText="1"/>
      <protection hidden="1"/>
    </xf>
    <xf numFmtId="0" fontId="25" fillId="0" borderId="5" xfId="2" applyBorder="1" applyAlignment="1" applyProtection="1">
      <alignment horizontal="center" vertical="center" wrapText="1"/>
      <protection hidden="1"/>
    </xf>
    <xf numFmtId="0" fontId="25" fillId="0" borderId="2" xfId="2" applyBorder="1" applyAlignment="1" applyProtection="1">
      <alignment horizontal="center" vertical="center" wrapText="1"/>
      <protection hidden="1"/>
    </xf>
    <xf numFmtId="0" fontId="32" fillId="6" borderId="8" xfId="0" applyFont="1" applyFill="1" applyBorder="1" applyAlignment="1" applyProtection="1">
      <alignment horizontal="center" vertical="center"/>
      <protection hidden="1"/>
    </xf>
    <xf numFmtId="3" fontId="32" fillId="6" borderId="8" xfId="0" applyNumberFormat="1" applyFont="1" applyFill="1" applyBorder="1" applyAlignment="1" applyProtection="1">
      <alignment horizontal="center" vertical="center"/>
      <protection hidden="1"/>
    </xf>
    <xf numFmtId="3" fontId="32" fillId="0" borderId="8" xfId="0" applyNumberFormat="1" applyFont="1" applyFill="1" applyBorder="1" applyAlignment="1" applyProtection="1">
      <alignment horizontal="center" vertical="center"/>
      <protection hidden="1"/>
    </xf>
    <xf numFmtId="0" fontId="13" fillId="0" borderId="8" xfId="0" applyFont="1" applyFill="1" applyBorder="1" applyProtection="1">
      <protection hidden="1"/>
    </xf>
    <xf numFmtId="0" fontId="9" fillId="0" borderId="8" xfId="0" applyFont="1" applyFill="1" applyBorder="1" applyProtection="1">
      <protection hidden="1"/>
    </xf>
    <xf numFmtId="0" fontId="24" fillId="0" borderId="8" xfId="0" applyFont="1" applyFill="1" applyBorder="1" applyProtection="1">
      <protection hidden="1"/>
    </xf>
    <xf numFmtId="0" fontId="15" fillId="0" borderId="8" xfId="0" applyFont="1" applyFill="1" applyBorder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38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25" fillId="0" borderId="3" xfId="2" quotePrefix="1" applyBorder="1" applyAlignment="1" applyProtection="1">
      <alignment horizontal="center" vertical="center"/>
      <protection hidden="1"/>
    </xf>
    <xf numFmtId="0" fontId="25" fillId="0" borderId="37" xfId="2" quotePrefix="1" applyBorder="1" applyAlignment="1" applyProtection="1">
      <alignment horizontal="center" vertical="center"/>
      <protection hidden="1"/>
    </xf>
    <xf numFmtId="0" fontId="25" fillId="0" borderId="4" xfId="2" quotePrefix="1" applyBorder="1" applyAlignment="1" applyProtection="1">
      <alignment horizontal="center" vertical="center"/>
      <protection hidden="1"/>
    </xf>
    <xf numFmtId="0" fontId="25" fillId="0" borderId="2" xfId="2" quotePrefix="1" applyBorder="1" applyAlignment="1" applyProtection="1">
      <alignment horizontal="center" vertical="center" wrapText="1"/>
      <protection hidden="1"/>
    </xf>
    <xf numFmtId="0" fontId="25" fillId="0" borderId="5" xfId="2" applyBorder="1" applyAlignment="1" applyProtection="1">
      <alignment horizontal="center" vertical="center" wrapText="1"/>
      <protection hidden="1"/>
    </xf>
    <xf numFmtId="0" fontId="25" fillId="0" borderId="2" xfId="2" applyBorder="1" applyAlignment="1" applyProtection="1">
      <alignment horizontal="center" vertical="center" wrapText="1"/>
      <protection hidden="1"/>
    </xf>
    <xf numFmtId="0" fontId="25" fillId="0" borderId="2" xfId="2" quotePrefix="1" applyBorder="1" applyAlignment="1" applyProtection="1">
      <alignment horizontal="center" vertical="center"/>
      <protection hidden="1"/>
    </xf>
    <xf numFmtId="0" fontId="25" fillId="0" borderId="5" xfId="2" quotePrefix="1" applyBorder="1" applyAlignment="1" applyProtection="1">
      <alignment horizontal="center" vertical="center"/>
      <protection hidden="1"/>
    </xf>
    <xf numFmtId="0" fontId="25" fillId="0" borderId="2" xfId="2" applyBorder="1" applyAlignment="1" applyProtection="1">
      <alignment horizontal="center" vertical="center"/>
      <protection hidden="1"/>
    </xf>
    <xf numFmtId="0" fontId="25" fillId="0" borderId="5" xfId="2" applyBorder="1" applyAlignment="1" applyProtection="1">
      <alignment horizontal="center" vertical="center"/>
      <protection hidden="1"/>
    </xf>
    <xf numFmtId="0" fontId="26" fillId="0" borderId="8" xfId="3" applyFont="1" applyBorder="1" applyAlignment="1" applyProtection="1">
      <alignment horizontal="center" vertical="center" wrapText="1"/>
      <protection hidden="1"/>
    </xf>
    <xf numFmtId="0" fontId="32" fillId="0" borderId="8" xfId="0" applyFont="1" applyBorder="1" applyAlignment="1" applyProtection="1">
      <alignment horizontal="left" vertical="center" wrapText="1"/>
      <protection hidden="1"/>
    </xf>
    <xf numFmtId="0" fontId="32" fillId="6" borderId="8" xfId="0" applyFont="1" applyFill="1" applyBorder="1" applyAlignment="1" applyProtection="1">
      <alignment horizontal="left" vertical="center" wrapText="1"/>
      <protection hidden="1"/>
    </xf>
    <xf numFmtId="0" fontId="32" fillId="0" borderId="22" xfId="0" applyFont="1" applyBorder="1" applyAlignment="1" applyProtection="1">
      <alignment horizontal="left" vertical="center" wrapText="1"/>
      <protection hidden="1"/>
    </xf>
    <xf numFmtId="0" fontId="32" fillId="0" borderId="23" xfId="0" applyFont="1" applyBorder="1" applyAlignment="1" applyProtection="1">
      <alignment horizontal="left" vertical="center" wrapText="1"/>
      <protection hidden="1"/>
    </xf>
    <xf numFmtId="0" fontId="32" fillId="0" borderId="19" xfId="0" applyFont="1" applyBorder="1" applyAlignment="1" applyProtection="1">
      <alignment horizontal="left" vertical="center" wrapText="1"/>
      <protection hidden="1"/>
    </xf>
    <xf numFmtId="0" fontId="32" fillId="6" borderId="22" xfId="0" applyFont="1" applyFill="1" applyBorder="1" applyAlignment="1" applyProtection="1">
      <alignment horizontal="left" vertical="center" wrapText="1"/>
      <protection hidden="1"/>
    </xf>
    <xf numFmtId="0" fontId="32" fillId="6" borderId="23" xfId="0" applyFont="1" applyFill="1" applyBorder="1" applyAlignment="1" applyProtection="1">
      <alignment horizontal="left" vertical="center" wrapText="1"/>
      <protection hidden="1"/>
    </xf>
    <xf numFmtId="0" fontId="32" fillId="6" borderId="19" xfId="0" applyFont="1" applyFill="1" applyBorder="1" applyAlignment="1" applyProtection="1">
      <alignment horizontal="left" vertical="center" wrapText="1"/>
      <protection hidden="1"/>
    </xf>
    <xf numFmtId="0" fontId="32" fillId="0" borderId="0" xfId="0" applyFont="1" applyAlignment="1" applyProtection="1">
      <alignment horizontal="left" vertical="center" wrapText="1"/>
      <protection hidden="1"/>
    </xf>
    <xf numFmtId="0" fontId="38" fillId="6" borderId="8" xfId="0" applyFont="1" applyFill="1" applyBorder="1" applyAlignment="1" applyProtection="1">
      <alignment horizontal="left" vertical="center" wrapText="1"/>
      <protection hidden="1"/>
    </xf>
    <xf numFmtId="0" fontId="32" fillId="0" borderId="0" xfId="0" applyFont="1" applyAlignment="1" applyProtection="1">
      <alignment horizontal="right"/>
      <protection hidden="1"/>
    </xf>
    <xf numFmtId="0" fontId="33" fillId="2" borderId="8" xfId="0" applyFont="1" applyFill="1" applyBorder="1" applyAlignment="1" applyProtection="1">
      <alignment horizontal="center" vertical="center" wrapText="1"/>
      <protection hidden="1"/>
    </xf>
    <xf numFmtId="0" fontId="38" fillId="0" borderId="8" xfId="0" applyFont="1" applyBorder="1" applyAlignment="1" applyProtection="1">
      <alignment horizontal="left" vertical="center" wrapText="1"/>
      <protection hidden="1"/>
    </xf>
    <xf numFmtId="0" fontId="32" fillId="0" borderId="0" xfId="0" applyFont="1" applyAlignment="1" applyProtection="1">
      <alignment horizontal="left" wrapText="1"/>
      <protection hidden="1"/>
    </xf>
    <xf numFmtId="0" fontId="32" fillId="0" borderId="22" xfId="0" applyFont="1" applyBorder="1" applyAlignment="1" applyProtection="1">
      <alignment horizontal="left"/>
      <protection hidden="1"/>
    </xf>
    <xf numFmtId="0" fontId="32" fillId="0" borderId="23" xfId="0" applyFont="1" applyBorder="1" applyAlignment="1" applyProtection="1">
      <alignment horizontal="left"/>
      <protection hidden="1"/>
    </xf>
    <xf numFmtId="0" fontId="32" fillId="0" borderId="19" xfId="0" applyFont="1" applyBorder="1" applyAlignment="1" applyProtection="1">
      <alignment horizontal="left"/>
      <protection hidden="1"/>
    </xf>
    <xf numFmtId="0" fontId="32" fillId="6" borderId="22" xfId="0" applyFont="1" applyFill="1" applyBorder="1" applyAlignment="1" applyProtection="1">
      <alignment horizontal="left"/>
      <protection hidden="1"/>
    </xf>
    <xf numFmtId="0" fontId="32" fillId="6" borderId="23" xfId="0" applyFont="1" applyFill="1" applyBorder="1" applyAlignment="1" applyProtection="1">
      <alignment horizontal="left"/>
      <protection hidden="1"/>
    </xf>
    <xf numFmtId="0" fontId="32" fillId="6" borderId="19" xfId="0" applyFont="1" applyFill="1" applyBorder="1" applyAlignment="1" applyProtection="1">
      <alignment horizontal="left"/>
      <protection hidden="1"/>
    </xf>
    <xf numFmtId="0" fontId="33" fillId="2" borderId="22" xfId="0" applyFont="1" applyFill="1" applyBorder="1" applyAlignment="1" applyProtection="1">
      <alignment horizontal="center" vertical="center" wrapText="1"/>
      <protection hidden="1"/>
    </xf>
    <xf numFmtId="0" fontId="33" fillId="2" borderId="23" xfId="0" applyFont="1" applyFill="1" applyBorder="1" applyAlignment="1" applyProtection="1">
      <alignment horizontal="center" vertical="center" wrapText="1"/>
      <protection hidden="1"/>
    </xf>
    <xf numFmtId="0" fontId="33" fillId="2" borderId="19" xfId="0" applyFont="1" applyFill="1" applyBorder="1" applyAlignment="1" applyProtection="1">
      <alignment horizontal="center" vertical="center" wrapText="1"/>
      <protection hidden="1"/>
    </xf>
    <xf numFmtId="0" fontId="32" fillId="0" borderId="18" xfId="0" applyFont="1" applyBorder="1" applyAlignment="1" applyProtection="1">
      <alignment horizontal="left" vertical="center" wrapText="1"/>
      <protection hidden="1"/>
    </xf>
    <xf numFmtId="0" fontId="32" fillId="0" borderId="20" xfId="0" applyFont="1" applyBorder="1" applyAlignment="1" applyProtection="1">
      <alignment horizontal="left" vertical="center" wrapText="1"/>
      <protection hidden="1"/>
    </xf>
    <xf numFmtId="0" fontId="32" fillId="0" borderId="21" xfId="0" applyFont="1" applyBorder="1" applyAlignment="1" applyProtection="1">
      <alignment horizontal="left" vertical="center" wrapText="1"/>
      <protection hidden="1"/>
    </xf>
    <xf numFmtId="0" fontId="32" fillId="0" borderId="8" xfId="0" applyFont="1" applyFill="1" applyBorder="1" applyAlignment="1" applyProtection="1">
      <alignment horizontal="left" vertical="center" wrapText="1"/>
      <protection hidden="1"/>
    </xf>
    <xf numFmtId="0" fontId="32" fillId="0" borderId="22" xfId="0" applyFont="1" applyFill="1" applyBorder="1" applyAlignment="1" applyProtection="1">
      <alignment horizontal="left" vertical="center" wrapText="1"/>
      <protection hidden="1"/>
    </xf>
    <xf numFmtId="0" fontId="32" fillId="0" borderId="23" xfId="0" applyFont="1" applyFill="1" applyBorder="1" applyAlignment="1" applyProtection="1">
      <alignment horizontal="left" vertical="center" wrapText="1"/>
      <protection hidden="1"/>
    </xf>
    <xf numFmtId="0" fontId="32" fillId="0" borderId="19" xfId="0" applyFont="1" applyFill="1" applyBorder="1" applyAlignment="1" applyProtection="1">
      <alignment horizontal="left" vertical="center" wrapText="1"/>
      <protection hidden="1"/>
    </xf>
    <xf numFmtId="0" fontId="38" fillId="0" borderId="8" xfId="0" applyFont="1" applyFill="1" applyBorder="1" applyAlignment="1" applyProtection="1">
      <alignment horizontal="left" vertical="center" wrapText="1"/>
      <protection hidden="1"/>
    </xf>
    <xf numFmtId="0" fontId="32" fillId="0" borderId="22" xfId="0" applyFont="1" applyFill="1" applyBorder="1" applyAlignment="1" applyProtection="1">
      <alignment horizontal="left"/>
      <protection hidden="1"/>
    </xf>
    <xf numFmtId="0" fontId="32" fillId="0" borderId="23" xfId="0" applyFont="1" applyFill="1" applyBorder="1" applyAlignment="1" applyProtection="1">
      <alignment horizontal="left"/>
      <protection hidden="1"/>
    </xf>
    <xf numFmtId="0" fontId="32" fillId="0" borderId="19" xfId="0" applyFont="1" applyFill="1" applyBorder="1" applyAlignment="1" applyProtection="1">
      <alignment horizontal="left"/>
      <protection hidden="1"/>
    </xf>
    <xf numFmtId="0" fontId="38" fillId="0" borderId="18" xfId="0" applyFont="1" applyBorder="1" applyAlignment="1" applyProtection="1">
      <alignment horizontal="left" vertical="center" wrapText="1"/>
      <protection hidden="1"/>
    </xf>
    <xf numFmtId="0" fontId="38" fillId="0" borderId="21" xfId="0" applyFont="1" applyBorder="1" applyAlignment="1" applyProtection="1">
      <alignment horizontal="left" vertical="center" wrapText="1"/>
      <protection hidden="1"/>
    </xf>
    <xf numFmtId="0" fontId="38" fillId="0" borderId="24" xfId="0" applyFont="1" applyBorder="1" applyAlignment="1" applyProtection="1">
      <alignment horizontal="left" vertical="center" wrapText="1"/>
      <protection hidden="1"/>
    </xf>
    <xf numFmtId="0" fontId="38" fillId="0" borderId="25" xfId="0" applyFont="1" applyBorder="1" applyAlignment="1" applyProtection="1">
      <alignment horizontal="left" vertical="center" wrapText="1"/>
      <protection hidden="1"/>
    </xf>
    <xf numFmtId="0" fontId="38" fillId="0" borderId="26" xfId="0" applyFont="1" applyBorder="1" applyAlignment="1" applyProtection="1">
      <alignment horizontal="left" vertical="center" wrapText="1"/>
      <protection hidden="1"/>
    </xf>
    <xf numFmtId="0" fontId="38" fillId="0" borderId="27" xfId="0" applyFont="1" applyBorder="1" applyAlignment="1" applyProtection="1">
      <alignment horizontal="left" vertical="center" wrapText="1"/>
      <protection hidden="1"/>
    </xf>
    <xf numFmtId="0" fontId="32" fillId="0" borderId="18" xfId="0" applyFont="1" applyFill="1" applyBorder="1" applyAlignment="1" applyProtection="1">
      <alignment horizontal="left" vertical="center" wrapText="1"/>
      <protection hidden="1"/>
    </xf>
    <xf numFmtId="0" fontId="32" fillId="0" borderId="21" xfId="0" applyFont="1" applyFill="1" applyBorder="1" applyAlignment="1" applyProtection="1">
      <alignment horizontal="left" vertical="center" wrapText="1"/>
      <protection hidden="1"/>
    </xf>
    <xf numFmtId="0" fontId="32" fillId="0" borderId="24" xfId="0" applyFont="1" applyFill="1" applyBorder="1" applyAlignment="1" applyProtection="1">
      <alignment horizontal="left" vertical="center" wrapText="1"/>
      <protection hidden="1"/>
    </xf>
    <xf numFmtId="0" fontId="32" fillId="0" borderId="25" xfId="0" applyFont="1" applyFill="1" applyBorder="1" applyAlignment="1" applyProtection="1">
      <alignment horizontal="left" vertical="center" wrapText="1"/>
      <protection hidden="1"/>
    </xf>
    <xf numFmtId="0" fontId="32" fillId="0" borderId="26" xfId="0" applyFont="1" applyFill="1" applyBorder="1" applyAlignment="1" applyProtection="1">
      <alignment horizontal="left" vertical="center" wrapText="1"/>
      <protection hidden="1"/>
    </xf>
    <xf numFmtId="0" fontId="32" fillId="0" borderId="27" xfId="0" applyFont="1" applyFill="1" applyBorder="1" applyAlignment="1" applyProtection="1">
      <alignment horizontal="left" vertical="center" wrapText="1"/>
      <protection hidden="1"/>
    </xf>
    <xf numFmtId="0" fontId="32" fillId="0" borderId="24" xfId="0" applyFont="1" applyBorder="1" applyAlignment="1" applyProtection="1">
      <alignment horizontal="left" vertical="center" wrapText="1"/>
      <protection hidden="1"/>
    </xf>
    <xf numFmtId="0" fontId="32" fillId="0" borderId="25" xfId="0" applyFont="1" applyBorder="1" applyAlignment="1" applyProtection="1">
      <alignment horizontal="left" vertical="center" wrapText="1"/>
      <protection hidden="1"/>
    </xf>
    <xf numFmtId="0" fontId="32" fillId="0" borderId="26" xfId="0" applyFont="1" applyBorder="1" applyAlignment="1" applyProtection="1">
      <alignment horizontal="left" vertical="center" wrapText="1"/>
      <protection hidden="1"/>
    </xf>
    <xf numFmtId="0" fontId="32" fillId="0" borderId="27" xfId="0" applyFont="1" applyBorder="1" applyAlignment="1" applyProtection="1">
      <alignment horizontal="left" vertical="center" wrapText="1"/>
      <protection hidden="1"/>
    </xf>
    <xf numFmtId="0" fontId="24" fillId="0" borderId="0" xfId="0" applyFont="1" applyAlignment="1" applyProtection="1">
      <alignment horizontal="left" vertical="center" wrapText="1"/>
      <protection hidden="1"/>
    </xf>
    <xf numFmtId="0" fontId="24" fillId="0" borderId="0" xfId="0" applyFont="1" applyFill="1" applyAlignment="1" applyProtection="1">
      <alignment horizontal="left" vertical="center" wrapText="1"/>
      <protection hidden="1"/>
    </xf>
    <xf numFmtId="0" fontId="24" fillId="0" borderId="22" xfId="0" applyFont="1" applyFill="1" applyBorder="1" applyAlignment="1" applyProtection="1">
      <alignment horizontal="left" vertical="center" wrapText="1"/>
      <protection hidden="1"/>
    </xf>
    <xf numFmtId="0" fontId="24" fillId="0" borderId="23" xfId="0" applyFont="1" applyFill="1" applyBorder="1" applyAlignment="1" applyProtection="1">
      <alignment horizontal="left" vertical="center" wrapText="1"/>
      <protection hidden="1"/>
    </xf>
    <xf numFmtId="0" fontId="24" fillId="0" borderId="19" xfId="0" applyFont="1" applyFill="1" applyBorder="1" applyAlignment="1" applyProtection="1">
      <alignment horizontal="left" vertical="center" wrapText="1"/>
      <protection hidden="1"/>
    </xf>
    <xf numFmtId="0" fontId="30" fillId="0" borderId="8" xfId="0" applyFont="1" applyFill="1" applyBorder="1" applyAlignment="1">
      <alignment horizontal="left" vertical="center"/>
    </xf>
    <xf numFmtId="0" fontId="30" fillId="0" borderId="8" xfId="1" applyFont="1" applyFill="1" applyBorder="1" applyAlignment="1">
      <alignment horizontal="left" vertical="center" wrapText="1"/>
    </xf>
    <xf numFmtId="0" fontId="26" fillId="2" borderId="22" xfId="0" applyFont="1" applyFill="1" applyBorder="1" applyAlignment="1" applyProtection="1">
      <alignment horizontal="center" vertical="center" wrapText="1"/>
      <protection hidden="1"/>
    </xf>
    <xf numFmtId="0" fontId="26" fillId="2" borderId="23" xfId="0" applyFont="1" applyFill="1" applyBorder="1" applyAlignment="1" applyProtection="1">
      <alignment horizontal="center" vertical="center" wrapText="1"/>
      <protection hidden="1"/>
    </xf>
    <xf numFmtId="0" fontId="26" fillId="2" borderId="19" xfId="0" applyFont="1" applyFill="1" applyBorder="1" applyAlignment="1" applyProtection="1">
      <alignment horizontal="center" vertical="center" wrapText="1"/>
      <protection hidden="1"/>
    </xf>
    <xf numFmtId="0" fontId="32" fillId="0" borderId="24" xfId="0" applyFont="1" applyBorder="1" applyAlignment="1" applyProtection="1">
      <alignment horizontal="center" vertical="center" wrapText="1"/>
      <protection hidden="1"/>
    </xf>
    <xf numFmtId="0" fontId="32" fillId="0" borderId="25" xfId="0" applyFont="1" applyBorder="1" applyAlignment="1" applyProtection="1">
      <alignment horizontal="center" vertical="center" wrapText="1"/>
      <protection hidden="1"/>
    </xf>
    <xf numFmtId="0" fontId="32" fillId="0" borderId="26" xfId="0" applyFont="1" applyBorder="1" applyAlignment="1" applyProtection="1">
      <alignment horizontal="center" vertical="center" wrapText="1"/>
      <protection hidden="1"/>
    </xf>
    <xf numFmtId="0" fontId="32" fillId="0" borderId="27" xfId="0" applyFont="1" applyBorder="1" applyAlignment="1" applyProtection="1">
      <alignment horizontal="center" vertical="center" wrapText="1"/>
      <protection hidden="1"/>
    </xf>
    <xf numFmtId="0" fontId="14" fillId="0" borderId="0" xfId="0" applyFont="1" applyFill="1" applyAlignment="1" applyProtection="1">
      <alignment horizontal="left" vertical="center" wrapText="1"/>
      <protection hidden="1"/>
    </xf>
    <xf numFmtId="0" fontId="24" fillId="0" borderId="22" xfId="0" applyFont="1" applyBorder="1" applyAlignment="1" applyProtection="1">
      <alignment horizontal="left" vertical="center" wrapText="1"/>
      <protection hidden="1"/>
    </xf>
    <xf numFmtId="0" fontId="24" fillId="0" borderId="23" xfId="0" applyFont="1" applyBorder="1" applyAlignment="1" applyProtection="1">
      <alignment horizontal="left" vertical="center" wrapText="1"/>
      <protection hidden="1"/>
    </xf>
    <xf numFmtId="0" fontId="24" fillId="0" borderId="19" xfId="0" applyFont="1" applyBorder="1" applyAlignment="1" applyProtection="1">
      <alignment horizontal="left" vertical="center" wrapText="1"/>
      <protection hidden="1"/>
    </xf>
    <xf numFmtId="0" fontId="4" fillId="0" borderId="18" xfId="0" applyFont="1" applyBorder="1" applyAlignment="1" applyProtection="1">
      <alignment horizontal="center" vertical="center"/>
      <protection hidden="1"/>
    </xf>
    <xf numFmtId="0" fontId="24" fillId="0" borderId="21" xfId="0" applyFont="1" applyBorder="1" applyAlignment="1" applyProtection="1">
      <alignment horizontal="center" vertical="center"/>
      <protection hidden="1"/>
    </xf>
    <xf numFmtId="0" fontId="24" fillId="0" borderId="24" xfId="0" applyFont="1" applyBorder="1" applyAlignment="1" applyProtection="1">
      <alignment horizontal="center" vertical="center"/>
      <protection hidden="1"/>
    </xf>
    <xf numFmtId="0" fontId="24" fillId="0" borderId="25" xfId="0" applyFont="1" applyBorder="1" applyAlignment="1" applyProtection="1">
      <alignment horizontal="center" vertical="center"/>
      <protection hidden="1"/>
    </xf>
    <xf numFmtId="0" fontId="24" fillId="0" borderId="26" xfId="0" applyFont="1" applyBorder="1" applyAlignment="1" applyProtection="1">
      <alignment horizontal="center" vertical="center"/>
      <protection hidden="1"/>
    </xf>
    <xf numFmtId="0" fontId="24" fillId="0" borderId="27" xfId="0" applyFont="1" applyBorder="1" applyAlignment="1" applyProtection="1">
      <alignment horizontal="center" vertical="center"/>
      <protection hidden="1"/>
    </xf>
    <xf numFmtId="0" fontId="30" fillId="0" borderId="18" xfId="0" applyFont="1" applyBorder="1" applyAlignment="1" applyProtection="1">
      <alignment horizontal="center" vertical="center"/>
      <protection hidden="1"/>
    </xf>
    <xf numFmtId="0" fontId="30" fillId="0" borderId="21" xfId="0" applyFont="1" applyBorder="1" applyAlignment="1" applyProtection="1">
      <alignment horizontal="center" vertical="center"/>
      <protection hidden="1"/>
    </xf>
    <xf numFmtId="0" fontId="30" fillId="0" borderId="24" xfId="0" applyFont="1" applyBorder="1" applyAlignment="1" applyProtection="1">
      <alignment horizontal="center" vertical="center"/>
      <protection hidden="1"/>
    </xf>
    <xf numFmtId="0" fontId="30" fillId="0" borderId="25" xfId="0" applyFont="1" applyBorder="1" applyAlignment="1" applyProtection="1">
      <alignment horizontal="center" vertical="center"/>
      <protection hidden="1"/>
    </xf>
    <xf numFmtId="0" fontId="30" fillId="0" borderId="26" xfId="0" applyFont="1" applyBorder="1" applyAlignment="1" applyProtection="1">
      <alignment horizontal="center" vertical="center"/>
      <protection hidden="1"/>
    </xf>
    <xf numFmtId="0" fontId="30" fillId="0" borderId="27" xfId="0" applyFont="1" applyBorder="1" applyAlignment="1" applyProtection="1">
      <alignment horizontal="center" vertical="center"/>
      <protection hidden="1"/>
    </xf>
    <xf numFmtId="0" fontId="24" fillId="6" borderId="8" xfId="9" applyFont="1" applyFill="1" applyBorder="1" applyAlignment="1">
      <alignment horizontal="left"/>
    </xf>
    <xf numFmtId="0" fontId="24" fillId="0" borderId="8" xfId="9" applyFont="1" applyBorder="1" applyAlignment="1">
      <alignment horizontal="left"/>
    </xf>
    <xf numFmtId="0" fontId="24" fillId="0" borderId="8" xfId="0" applyFont="1" applyBorder="1" applyAlignment="1" applyProtection="1">
      <alignment horizontal="center" vertical="center" wrapText="1"/>
      <protection hidden="1"/>
    </xf>
    <xf numFmtId="0" fontId="12" fillId="0" borderId="8" xfId="9" applyFont="1" applyBorder="1" applyAlignment="1">
      <alignment horizontal="left"/>
    </xf>
    <xf numFmtId="0" fontId="26" fillId="2" borderId="8" xfId="0" applyFont="1" applyFill="1" applyBorder="1" applyAlignment="1" applyProtection="1">
      <alignment horizontal="center" vertical="center" wrapText="1"/>
      <protection hidden="1"/>
    </xf>
    <xf numFmtId="0" fontId="4" fillId="0" borderId="24" xfId="0" applyFont="1" applyBorder="1" applyAlignment="1" applyProtection="1">
      <alignment horizontal="center" vertical="center"/>
      <protection hidden="1"/>
    </xf>
    <xf numFmtId="0" fontId="30" fillId="0" borderId="18" xfId="0" applyFont="1" applyBorder="1" applyAlignment="1" applyProtection="1">
      <alignment horizontal="center" vertical="center" wrapText="1"/>
      <protection hidden="1"/>
    </xf>
    <xf numFmtId="0" fontId="30" fillId="0" borderId="20" xfId="0" applyFont="1" applyBorder="1" applyAlignment="1" applyProtection="1">
      <alignment horizontal="center" vertical="center" wrapText="1"/>
      <protection hidden="1"/>
    </xf>
    <xf numFmtId="0" fontId="30" fillId="0" borderId="24" xfId="0" applyFont="1" applyBorder="1" applyAlignment="1" applyProtection="1">
      <alignment horizontal="center" vertical="center" wrapText="1"/>
      <protection hidden="1"/>
    </xf>
    <xf numFmtId="0" fontId="30" fillId="0" borderId="0" xfId="0" applyFont="1" applyBorder="1" applyAlignment="1" applyProtection="1">
      <alignment horizontal="center" vertical="center" wrapText="1"/>
      <protection hidden="1"/>
    </xf>
    <xf numFmtId="0" fontId="30" fillId="0" borderId="26" xfId="0" applyFont="1" applyBorder="1" applyAlignment="1" applyProtection="1">
      <alignment horizontal="center" vertical="center" wrapText="1"/>
      <protection hidden="1"/>
    </xf>
    <xf numFmtId="0" fontId="30" fillId="0" borderId="31" xfId="0" applyFont="1" applyBorder="1" applyAlignment="1" applyProtection="1">
      <alignment horizontal="center" vertical="center" wrapText="1"/>
      <protection hidden="1"/>
    </xf>
    <xf numFmtId="0" fontId="30" fillId="0" borderId="21" xfId="0" applyFont="1" applyBorder="1" applyAlignment="1" applyProtection="1">
      <alignment horizontal="center" vertical="center" wrapText="1"/>
      <protection hidden="1"/>
    </xf>
    <xf numFmtId="0" fontId="30" fillId="0" borderId="25" xfId="0" applyFont="1" applyBorder="1" applyAlignment="1" applyProtection="1">
      <alignment horizontal="center" vertical="center" wrapText="1"/>
      <protection hidden="1"/>
    </xf>
    <xf numFmtId="0" fontId="30" fillId="0" borderId="27" xfId="0" applyFont="1" applyBorder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left" wrapText="1"/>
      <protection hidden="1"/>
    </xf>
    <xf numFmtId="0" fontId="24" fillId="0" borderId="0" xfId="0" applyFont="1" applyAlignment="1" applyProtection="1">
      <alignment horizontal="left" wrapText="1"/>
      <protection hidden="1"/>
    </xf>
    <xf numFmtId="0" fontId="24" fillId="0" borderId="18" xfId="0" applyFont="1" applyBorder="1" applyAlignment="1" applyProtection="1">
      <alignment horizontal="center" vertical="center"/>
      <protection hidden="1"/>
    </xf>
    <xf numFmtId="0" fontId="24" fillId="0" borderId="18" xfId="0" applyFont="1" applyBorder="1" applyAlignment="1" applyProtection="1">
      <alignment horizontal="center" vertical="center" wrapText="1"/>
      <protection hidden="1"/>
    </xf>
    <xf numFmtId="0" fontId="24" fillId="0" borderId="21" xfId="0" applyFont="1" applyBorder="1" applyAlignment="1" applyProtection="1">
      <alignment horizontal="center" vertical="center" wrapText="1"/>
      <protection hidden="1"/>
    </xf>
    <xf numFmtId="0" fontId="24" fillId="0" borderId="24" xfId="0" applyFont="1" applyBorder="1" applyAlignment="1" applyProtection="1">
      <alignment horizontal="center" vertical="center" wrapText="1"/>
      <protection hidden="1"/>
    </xf>
    <xf numFmtId="0" fontId="24" fillId="0" borderId="25" xfId="0" applyFont="1" applyBorder="1" applyAlignment="1" applyProtection="1">
      <alignment horizontal="center" vertical="center" wrapText="1"/>
      <protection hidden="1"/>
    </xf>
    <xf numFmtId="0" fontId="24" fillId="0" borderId="26" xfId="0" applyFont="1" applyBorder="1" applyAlignment="1" applyProtection="1">
      <alignment horizontal="center" vertical="center" wrapText="1"/>
      <protection hidden="1"/>
    </xf>
    <xf numFmtId="0" fontId="24" fillId="0" borderId="27" xfId="0" applyFont="1" applyBorder="1" applyAlignment="1" applyProtection="1">
      <alignment horizontal="center" vertical="center" wrapText="1"/>
      <protection hidden="1"/>
    </xf>
    <xf numFmtId="0" fontId="30" fillId="0" borderId="8" xfId="0" applyFont="1" applyBorder="1" applyAlignment="1" applyProtection="1">
      <alignment horizontal="center" vertical="center" wrapText="1"/>
      <protection hidden="1"/>
    </xf>
    <xf numFmtId="0" fontId="24" fillId="0" borderId="0" xfId="0" applyFont="1" applyAlignment="1" applyProtection="1">
      <alignment horizontal="right"/>
      <protection hidden="1"/>
    </xf>
    <xf numFmtId="0" fontId="32" fillId="0" borderId="18" xfId="0" applyFont="1" applyBorder="1" applyAlignment="1" applyProtection="1">
      <alignment horizontal="center" vertical="center" wrapText="1"/>
      <protection hidden="1"/>
    </xf>
    <xf numFmtId="0" fontId="32" fillId="0" borderId="21" xfId="0" applyFont="1" applyBorder="1" applyAlignment="1" applyProtection="1">
      <alignment horizontal="center" vertical="center" wrapText="1"/>
      <protection hidden="1"/>
    </xf>
    <xf numFmtId="0" fontId="51" fillId="0" borderId="22" xfId="0" applyFont="1" applyBorder="1" applyAlignment="1">
      <alignment horizontal="left"/>
    </xf>
    <xf numFmtId="0" fontId="51" fillId="0" borderId="23" xfId="0" applyFont="1" applyBorder="1" applyAlignment="1">
      <alignment horizontal="left"/>
    </xf>
    <xf numFmtId="0" fontId="51" fillId="0" borderId="19" xfId="0" applyFont="1" applyBorder="1" applyAlignment="1">
      <alignment horizontal="left"/>
    </xf>
    <xf numFmtId="0" fontId="5" fillId="0" borderId="0" xfId="0" applyFont="1" applyFill="1" applyAlignment="1" applyProtection="1">
      <alignment horizontal="left" wrapText="1"/>
      <protection hidden="1"/>
    </xf>
    <xf numFmtId="0" fontId="6" fillId="0" borderId="0" xfId="0" applyFont="1" applyFill="1" applyAlignment="1" applyProtection="1">
      <alignment horizontal="left" wrapText="1"/>
      <protection hidden="1"/>
    </xf>
    <xf numFmtId="3" fontId="24" fillId="2" borderId="8" xfId="8" applyNumberFormat="1" applyFont="1" applyFill="1" applyBorder="1" applyAlignment="1" applyProtection="1">
      <alignment horizontal="center"/>
      <protection hidden="1"/>
    </xf>
    <xf numFmtId="3" fontId="24" fillId="2" borderId="13" xfId="8" applyNumberFormat="1" applyFont="1" applyFill="1" applyBorder="1" applyAlignment="1" applyProtection="1">
      <alignment horizontal="center"/>
      <protection hidden="1"/>
    </xf>
    <xf numFmtId="0" fontId="31" fillId="3" borderId="12" xfId="8" applyFont="1" applyFill="1" applyBorder="1" applyAlignment="1" applyProtection="1">
      <alignment horizontal="center" vertical="center"/>
      <protection hidden="1"/>
    </xf>
    <xf numFmtId="0" fontId="31" fillId="3" borderId="8" xfId="8" applyFont="1" applyFill="1" applyBorder="1" applyAlignment="1" applyProtection="1">
      <alignment horizontal="center" vertical="center"/>
      <protection hidden="1"/>
    </xf>
    <xf numFmtId="0" fontId="31" fillId="3" borderId="13" xfId="8" applyFont="1" applyFill="1" applyBorder="1" applyAlignment="1" applyProtection="1">
      <alignment horizontal="center" vertical="center"/>
      <protection hidden="1"/>
    </xf>
    <xf numFmtId="3" fontId="24" fillId="4" borderId="8" xfId="8" applyNumberFormat="1" applyFont="1" applyFill="1" applyBorder="1" applyAlignment="1" applyProtection="1">
      <alignment horizontal="center"/>
      <protection hidden="1"/>
    </xf>
    <xf numFmtId="3" fontId="24" fillId="4" borderId="13" xfId="8" applyNumberFormat="1" applyFont="1" applyFill="1" applyBorder="1" applyAlignment="1" applyProtection="1">
      <alignment horizontal="center"/>
      <protection hidden="1"/>
    </xf>
    <xf numFmtId="0" fontId="24" fillId="4" borderId="8" xfId="8" applyFont="1" applyFill="1" applyBorder="1" applyAlignment="1" applyProtection="1">
      <alignment horizontal="center"/>
      <protection hidden="1"/>
    </xf>
    <xf numFmtId="0" fontId="24" fillId="4" borderId="13" xfId="8" applyFont="1" applyFill="1" applyBorder="1" applyAlignment="1" applyProtection="1">
      <alignment horizontal="center"/>
      <protection hidden="1"/>
    </xf>
    <xf numFmtId="0" fontId="39" fillId="0" borderId="28" xfId="8" applyFont="1" applyBorder="1" applyAlignment="1" applyProtection="1">
      <alignment horizontal="center"/>
      <protection hidden="1"/>
    </xf>
    <xf numFmtId="0" fontId="25" fillId="0" borderId="28" xfId="2" applyBorder="1" applyAlignment="1" applyProtection="1">
      <alignment horizontal="center"/>
      <protection hidden="1"/>
    </xf>
    <xf numFmtId="49" fontId="24" fillId="4" borderId="8" xfId="8" applyNumberFormat="1" applyFont="1" applyFill="1" applyBorder="1" applyAlignment="1" applyProtection="1">
      <alignment horizontal="center"/>
      <protection hidden="1"/>
    </xf>
    <xf numFmtId="49" fontId="24" fillId="4" borderId="13" xfId="8" applyNumberFormat="1" applyFont="1" applyFill="1" applyBorder="1" applyAlignment="1" applyProtection="1">
      <alignment horizontal="center"/>
      <protection hidden="1"/>
    </xf>
    <xf numFmtId="49" fontId="24" fillId="4" borderId="22" xfId="8" applyNumberFormat="1" applyFont="1" applyFill="1" applyBorder="1" applyAlignment="1" applyProtection="1">
      <alignment horizontal="center"/>
      <protection hidden="1"/>
    </xf>
    <xf numFmtId="49" fontId="24" fillId="4" borderId="23" xfId="8" applyNumberFormat="1" applyFont="1" applyFill="1" applyBorder="1" applyAlignment="1" applyProtection="1">
      <alignment horizontal="center"/>
      <protection hidden="1"/>
    </xf>
    <xf numFmtId="49" fontId="24" fillId="4" borderId="29" xfId="8" applyNumberFormat="1" applyFont="1" applyFill="1" applyBorder="1" applyAlignment="1" applyProtection="1">
      <alignment horizontal="center"/>
      <protection hidden="1"/>
    </xf>
    <xf numFmtId="0" fontId="24" fillId="2" borderId="8" xfId="8" applyFont="1" applyFill="1" applyBorder="1" applyAlignment="1" applyProtection="1">
      <alignment horizontal="center"/>
      <protection hidden="1"/>
    </xf>
    <xf numFmtId="0" fontId="24" fillId="2" borderId="13" xfId="8" applyFont="1" applyFill="1" applyBorder="1" applyAlignment="1" applyProtection="1">
      <alignment horizontal="center"/>
      <protection hidden="1"/>
    </xf>
    <xf numFmtId="0" fontId="29" fillId="3" borderId="30" xfId="8" applyFont="1" applyFill="1" applyBorder="1" applyAlignment="1" applyProtection="1">
      <alignment horizontal="left" vertical="center"/>
      <protection hidden="1"/>
    </xf>
    <xf numFmtId="0" fontId="29" fillId="3" borderId="23" xfId="8" applyFont="1" applyFill="1" applyBorder="1" applyAlignment="1" applyProtection="1">
      <alignment horizontal="left" vertical="center"/>
      <protection hidden="1"/>
    </xf>
    <xf numFmtId="0" fontId="29" fillId="3" borderId="29" xfId="8" applyFont="1" applyFill="1" applyBorder="1" applyAlignment="1" applyProtection="1">
      <alignment horizontal="left" vertical="center"/>
      <protection hidden="1"/>
    </xf>
    <xf numFmtId="49" fontId="24" fillId="2" borderId="8" xfId="8" applyNumberFormat="1" applyFont="1" applyFill="1" applyBorder="1" applyAlignment="1" applyProtection="1">
      <alignment horizontal="center"/>
      <protection hidden="1"/>
    </xf>
    <xf numFmtId="49" fontId="24" fillId="2" borderId="13" xfId="8" applyNumberFormat="1" applyFont="1" applyFill="1" applyBorder="1" applyAlignment="1" applyProtection="1">
      <alignment horizontal="center"/>
      <protection hidden="1"/>
    </xf>
    <xf numFmtId="0" fontId="27" fillId="3" borderId="30" xfId="8" applyFont="1" applyFill="1" applyBorder="1" applyAlignment="1" applyProtection="1">
      <alignment horizontal="center" vertical="center"/>
      <protection hidden="1"/>
    </xf>
    <xf numFmtId="0" fontId="27" fillId="3" borderId="23" xfId="8" applyFont="1" applyFill="1" applyBorder="1" applyAlignment="1" applyProtection="1">
      <alignment horizontal="center" vertical="center"/>
      <protection hidden="1"/>
    </xf>
    <xf numFmtId="0" fontId="27" fillId="3" borderId="29" xfId="8" applyFont="1" applyFill="1" applyBorder="1" applyAlignment="1" applyProtection="1">
      <alignment horizontal="center" vertical="center"/>
      <protection hidden="1"/>
    </xf>
    <xf numFmtId="0" fontId="31" fillId="3" borderId="12" xfId="12" applyFont="1" applyFill="1" applyBorder="1" applyAlignment="1">
      <alignment horizontal="center" vertical="center"/>
    </xf>
    <xf numFmtId="0" fontId="31" fillId="3" borderId="8" xfId="12" applyFont="1" applyFill="1" applyBorder="1" applyAlignment="1">
      <alignment horizontal="center" vertical="center"/>
    </xf>
    <xf numFmtId="0" fontId="31" fillId="3" borderId="13" xfId="12" applyFont="1" applyFill="1" applyBorder="1" applyAlignment="1">
      <alignment horizontal="center" vertical="center"/>
    </xf>
    <xf numFmtId="0" fontId="39" fillId="0" borderId="0" xfId="12" applyFont="1" applyBorder="1" applyAlignment="1">
      <alignment horizontal="center" wrapText="1"/>
    </xf>
    <xf numFmtId="49" fontId="11" fillId="4" borderId="22" xfId="12" applyNumberFormat="1" applyFont="1" applyFill="1" applyBorder="1" applyAlignment="1">
      <alignment horizontal="center"/>
    </xf>
    <xf numFmtId="49" fontId="11" fillId="4" borderId="23" xfId="12" applyNumberFormat="1" applyFont="1" applyFill="1" applyBorder="1" applyAlignment="1">
      <alignment horizontal="center"/>
    </xf>
    <xf numFmtId="49" fontId="11" fillId="4" borderId="29" xfId="12" applyNumberFormat="1" applyFont="1" applyFill="1" applyBorder="1" applyAlignment="1">
      <alignment horizontal="center"/>
    </xf>
    <xf numFmtId="0" fontId="11" fillId="2" borderId="8" xfId="12" applyFont="1" applyFill="1" applyBorder="1" applyAlignment="1">
      <alignment horizontal="center"/>
    </xf>
    <xf numFmtId="0" fontId="11" fillId="2" borderId="13" xfId="12" applyFont="1" applyFill="1" applyBorder="1" applyAlignment="1">
      <alignment horizontal="center"/>
    </xf>
    <xf numFmtId="0" fontId="29" fillId="3" borderId="30" xfId="12" applyFont="1" applyFill="1" applyBorder="1" applyAlignment="1">
      <alignment horizontal="left" vertical="center"/>
    </xf>
    <xf numFmtId="0" fontId="29" fillId="3" borderId="23" xfId="12" applyFont="1" applyFill="1" applyBorder="1" applyAlignment="1">
      <alignment horizontal="left" vertical="center"/>
    </xf>
    <xf numFmtId="0" fontId="29" fillId="3" borderId="29" xfId="12" applyFont="1" applyFill="1" applyBorder="1" applyAlignment="1">
      <alignment horizontal="left" vertical="center"/>
    </xf>
    <xf numFmtId="0" fontId="11" fillId="4" borderId="8" xfId="12" applyFont="1" applyFill="1" applyBorder="1" applyAlignment="1">
      <alignment horizontal="center"/>
    </xf>
    <xf numFmtId="0" fontId="11" fillId="4" borderId="13" xfId="12" applyFont="1" applyFill="1" applyBorder="1" applyAlignment="1">
      <alignment horizontal="center"/>
    </xf>
    <xf numFmtId="49" fontId="11" fillId="2" borderId="8" xfId="12" applyNumberFormat="1" applyFont="1" applyFill="1" applyBorder="1" applyAlignment="1">
      <alignment horizontal="center"/>
    </xf>
    <xf numFmtId="49" fontId="11" fillId="2" borderId="13" xfId="12" applyNumberFormat="1" applyFont="1" applyFill="1" applyBorder="1" applyAlignment="1">
      <alignment horizontal="center"/>
    </xf>
    <xf numFmtId="0" fontId="27" fillId="3" borderId="30" xfId="12" applyFont="1" applyFill="1" applyBorder="1" applyAlignment="1">
      <alignment horizontal="center" vertical="center"/>
    </xf>
    <xf numFmtId="0" fontId="27" fillId="3" borderId="23" xfId="12" applyFont="1" applyFill="1" applyBorder="1" applyAlignment="1">
      <alignment horizontal="center" vertical="center"/>
    </xf>
    <xf numFmtId="0" fontId="27" fillId="3" borderId="29" xfId="12" applyFont="1" applyFill="1" applyBorder="1" applyAlignment="1">
      <alignment horizontal="center" vertical="center"/>
    </xf>
    <xf numFmtId="3" fontId="11" fillId="2" borderId="8" xfId="12" applyNumberFormat="1" applyFont="1" applyFill="1" applyBorder="1" applyAlignment="1">
      <alignment horizontal="center"/>
    </xf>
    <xf numFmtId="3" fontId="11" fillId="2" borderId="13" xfId="12" applyNumberFormat="1" applyFont="1" applyFill="1" applyBorder="1" applyAlignment="1">
      <alignment horizontal="center"/>
    </xf>
    <xf numFmtId="3" fontId="11" fillId="4" borderId="8" xfId="12" applyNumberFormat="1" applyFont="1" applyFill="1" applyBorder="1" applyAlignment="1">
      <alignment horizontal="center"/>
    </xf>
    <xf numFmtId="3" fontId="11" fillId="4" borderId="13" xfId="12" applyNumberFormat="1" applyFont="1" applyFill="1" applyBorder="1" applyAlignment="1">
      <alignment horizontal="center"/>
    </xf>
    <xf numFmtId="0" fontId="31" fillId="3" borderId="22" xfId="8" applyFont="1" applyFill="1" applyBorder="1" applyAlignment="1" applyProtection="1">
      <alignment horizontal="center" vertical="center"/>
      <protection hidden="1"/>
    </xf>
    <xf numFmtId="0" fontId="31" fillId="3" borderId="23" xfId="8" applyFont="1" applyFill="1" applyBorder="1" applyAlignment="1" applyProtection="1">
      <alignment horizontal="center" vertical="center"/>
      <protection hidden="1"/>
    </xf>
    <xf numFmtId="0" fontId="31" fillId="3" borderId="19" xfId="8" applyFont="1" applyFill="1" applyBorder="1" applyAlignment="1" applyProtection="1">
      <alignment horizontal="center" vertical="center"/>
      <protection hidden="1"/>
    </xf>
    <xf numFmtId="3" fontId="24" fillId="2" borderId="22" xfId="8" applyNumberFormat="1" applyFont="1" applyFill="1" applyBorder="1" applyAlignment="1" applyProtection="1">
      <alignment horizontal="center"/>
      <protection hidden="1"/>
    </xf>
    <xf numFmtId="3" fontId="24" fillId="2" borderId="23" xfId="8" applyNumberFormat="1" applyFont="1" applyFill="1" applyBorder="1" applyAlignment="1" applyProtection="1">
      <alignment horizontal="center"/>
      <protection hidden="1"/>
    </xf>
    <xf numFmtId="3" fontId="24" fillId="2" borderId="19" xfId="8" applyNumberFormat="1" applyFont="1" applyFill="1" applyBorder="1" applyAlignment="1" applyProtection="1">
      <alignment horizontal="center"/>
      <protection hidden="1"/>
    </xf>
    <xf numFmtId="0" fontId="39" fillId="0" borderId="31" xfId="8" applyFont="1" applyBorder="1" applyAlignment="1" applyProtection="1">
      <alignment horizontal="center"/>
      <protection hidden="1"/>
    </xf>
    <xf numFmtId="49" fontId="24" fillId="4" borderId="19" xfId="8" applyNumberFormat="1" applyFont="1" applyFill="1" applyBorder="1" applyAlignment="1" applyProtection="1">
      <alignment horizontal="center"/>
      <protection hidden="1"/>
    </xf>
    <xf numFmtId="0" fontId="29" fillId="3" borderId="22" xfId="8" applyFont="1" applyFill="1" applyBorder="1" applyAlignment="1" applyProtection="1">
      <alignment horizontal="left" vertical="center"/>
      <protection hidden="1"/>
    </xf>
    <xf numFmtId="0" fontId="29" fillId="3" borderId="19" xfId="8" applyFont="1" applyFill="1" applyBorder="1" applyAlignment="1" applyProtection="1">
      <alignment horizontal="left" vertical="center"/>
      <protection hidden="1"/>
    </xf>
    <xf numFmtId="0" fontId="27" fillId="3" borderId="22" xfId="8" applyFont="1" applyFill="1" applyBorder="1" applyAlignment="1" applyProtection="1">
      <alignment horizontal="center" vertical="center"/>
      <protection hidden="1"/>
    </xf>
    <xf numFmtId="0" fontId="27" fillId="3" borderId="19" xfId="8" applyFont="1" applyFill="1" applyBorder="1" applyAlignment="1" applyProtection="1">
      <alignment horizontal="center" vertical="center"/>
      <protection hidden="1"/>
    </xf>
    <xf numFmtId="0" fontId="31" fillId="3" borderId="22" xfId="13" applyFont="1" applyFill="1" applyBorder="1" applyAlignment="1">
      <alignment horizontal="center" vertical="center"/>
    </xf>
    <xf numFmtId="0" fontId="31" fillId="3" borderId="23" xfId="13" applyFont="1" applyFill="1" applyBorder="1" applyAlignment="1">
      <alignment horizontal="center" vertical="center"/>
    </xf>
    <xf numFmtId="0" fontId="31" fillId="3" borderId="19" xfId="13" applyFont="1" applyFill="1" applyBorder="1" applyAlignment="1">
      <alignment horizontal="center" vertical="center"/>
    </xf>
    <xf numFmtId="0" fontId="39" fillId="0" borderId="31" xfId="13" applyFont="1" applyBorder="1" applyAlignment="1">
      <alignment horizontal="center" wrapText="1"/>
    </xf>
    <xf numFmtId="49" fontId="10" fillId="4" borderId="22" xfId="13" applyNumberFormat="1" applyFont="1" applyFill="1" applyBorder="1" applyAlignment="1">
      <alignment horizontal="center"/>
    </xf>
    <xf numFmtId="49" fontId="10" fillId="4" borderId="23" xfId="13" applyNumberFormat="1" applyFont="1" applyFill="1" applyBorder="1" applyAlignment="1">
      <alignment horizontal="center"/>
    </xf>
    <xf numFmtId="49" fontId="10" fillId="4" borderId="19" xfId="13" applyNumberFormat="1" applyFont="1" applyFill="1" applyBorder="1" applyAlignment="1">
      <alignment horizontal="center"/>
    </xf>
    <xf numFmtId="0" fontId="10" fillId="2" borderId="8" xfId="13" applyFont="1" applyFill="1" applyBorder="1" applyAlignment="1">
      <alignment horizontal="center"/>
    </xf>
    <xf numFmtId="0" fontId="29" fillId="3" borderId="22" xfId="13" applyFont="1" applyFill="1" applyBorder="1" applyAlignment="1">
      <alignment horizontal="left" vertical="center"/>
    </xf>
    <xf numFmtId="0" fontId="29" fillId="3" borderId="23" xfId="13" applyFont="1" applyFill="1" applyBorder="1" applyAlignment="1">
      <alignment horizontal="left" vertical="center"/>
    </xf>
    <xf numFmtId="0" fontId="29" fillId="3" borderId="19" xfId="13" applyFont="1" applyFill="1" applyBorder="1" applyAlignment="1">
      <alignment horizontal="left" vertical="center"/>
    </xf>
    <xf numFmtId="0" fontId="10" fillId="4" borderId="8" xfId="13" applyFont="1" applyFill="1" applyBorder="1" applyAlignment="1">
      <alignment horizontal="center"/>
    </xf>
    <xf numFmtId="49" fontId="10" fillId="2" borderId="8" xfId="13" applyNumberFormat="1" applyFont="1" applyFill="1" applyBorder="1" applyAlignment="1">
      <alignment horizontal="center"/>
    </xf>
    <xf numFmtId="0" fontId="27" fillId="3" borderId="22" xfId="13" applyFont="1" applyFill="1" applyBorder="1" applyAlignment="1">
      <alignment horizontal="center" vertical="center"/>
    </xf>
    <xf numFmtId="0" fontId="27" fillId="3" borderId="23" xfId="13" applyFont="1" applyFill="1" applyBorder="1" applyAlignment="1">
      <alignment horizontal="center" vertical="center"/>
    </xf>
    <xf numFmtId="0" fontId="27" fillId="3" borderId="19" xfId="13" applyFont="1" applyFill="1" applyBorder="1" applyAlignment="1">
      <alignment horizontal="center" vertical="center"/>
    </xf>
    <xf numFmtId="3" fontId="10" fillId="2" borderId="8" xfId="13" applyNumberFormat="1" applyFont="1" applyFill="1" applyBorder="1" applyAlignment="1">
      <alignment horizontal="center"/>
    </xf>
    <xf numFmtId="3" fontId="10" fillId="4" borderId="8" xfId="13" applyNumberFormat="1" applyFont="1" applyFill="1" applyBorder="1" applyAlignment="1">
      <alignment horizontal="center"/>
    </xf>
    <xf numFmtId="3" fontId="10" fillId="2" borderId="22" xfId="13" applyNumberFormat="1" applyFont="1" applyFill="1" applyBorder="1" applyAlignment="1">
      <alignment horizontal="center"/>
    </xf>
    <xf numFmtId="3" fontId="10" fillId="2" borderId="23" xfId="13" applyNumberFormat="1" applyFont="1" applyFill="1" applyBorder="1" applyAlignment="1">
      <alignment horizontal="center"/>
    </xf>
    <xf numFmtId="3" fontId="10" fillId="2" borderId="19" xfId="13" applyNumberFormat="1" applyFont="1" applyFill="1" applyBorder="1" applyAlignment="1">
      <alignment horizontal="center"/>
    </xf>
    <xf numFmtId="3" fontId="0" fillId="2" borderId="8" xfId="0" applyNumberFormat="1" applyFont="1" applyFill="1" applyBorder="1" applyAlignment="1">
      <alignment horizontal="center"/>
    </xf>
    <xf numFmtId="3" fontId="0" fillId="4" borderId="8" xfId="0" applyNumberFormat="1" applyFont="1" applyFill="1" applyBorder="1" applyAlignment="1">
      <alignment horizontal="center"/>
    </xf>
    <xf numFmtId="0" fontId="49" fillId="0" borderId="31" xfId="0" applyFont="1" applyBorder="1" applyAlignment="1">
      <alignment horizontal="center"/>
    </xf>
    <xf numFmtId="0" fontId="31" fillId="3" borderId="22" xfId="0" applyFont="1" applyFill="1" applyBorder="1" applyAlignment="1">
      <alignment horizontal="center" vertical="center"/>
    </xf>
    <xf numFmtId="0" fontId="31" fillId="3" borderId="23" xfId="0" applyFont="1" applyFill="1" applyBorder="1" applyAlignment="1">
      <alignment horizontal="center" vertical="center"/>
    </xf>
    <xf numFmtId="3" fontId="0" fillId="2" borderId="22" xfId="0" applyNumberFormat="1" applyFont="1" applyFill="1" applyBorder="1" applyAlignment="1">
      <alignment horizontal="center"/>
    </xf>
    <xf numFmtId="3" fontId="0" fillId="2" borderId="23" xfId="0" applyNumberFormat="1" applyFont="1" applyFill="1" applyBorder="1" applyAlignment="1">
      <alignment horizontal="center"/>
    </xf>
    <xf numFmtId="49" fontId="0" fillId="2" borderId="8" xfId="0" applyNumberFormat="1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27" fillId="3" borderId="22" xfId="0" applyFont="1" applyFill="1" applyBorder="1" applyAlignment="1">
      <alignment horizontal="center" vertical="center"/>
    </xf>
    <xf numFmtId="0" fontId="27" fillId="3" borderId="23" xfId="0" applyFont="1" applyFill="1" applyBorder="1" applyAlignment="1">
      <alignment horizontal="center" vertical="center"/>
    </xf>
    <xf numFmtId="49" fontId="0" fillId="4" borderId="8" xfId="0" applyNumberFormat="1" applyFont="1" applyFill="1" applyBorder="1" applyAlignment="1">
      <alignment horizontal="center"/>
    </xf>
    <xf numFmtId="49" fontId="0" fillId="4" borderId="22" xfId="0" applyNumberFormat="1" applyFont="1" applyFill="1" applyBorder="1" applyAlignment="1">
      <alignment horizontal="center"/>
    </xf>
    <xf numFmtId="49" fontId="0" fillId="4" borderId="23" xfId="0" applyNumberFormat="1" applyFont="1" applyFill="1" applyBorder="1" applyAlignment="1">
      <alignment horizontal="center"/>
    </xf>
    <xf numFmtId="0" fontId="29" fillId="3" borderId="22" xfId="0" applyFont="1" applyFill="1" applyBorder="1" applyAlignment="1">
      <alignment horizontal="left" vertical="center"/>
    </xf>
    <xf numFmtId="0" fontId="29" fillId="3" borderId="23" xfId="0" applyFont="1" applyFill="1" applyBorder="1" applyAlignment="1">
      <alignment horizontal="left" vertical="center"/>
    </xf>
    <xf numFmtId="0" fontId="72" fillId="6" borderId="8" xfId="158" applyFont="1" applyFill="1" applyBorder="1" applyAlignment="1">
      <alignment horizontal="center" vertical="center" wrapText="1"/>
    </xf>
    <xf numFmtId="0" fontId="72" fillId="6" borderId="8" xfId="158" applyFont="1" applyFill="1" applyBorder="1" applyAlignment="1">
      <alignment horizontal="center" vertical="center"/>
    </xf>
    <xf numFmtId="0" fontId="73" fillId="6" borderId="8" xfId="158" applyFont="1" applyFill="1" applyBorder="1" applyAlignment="1">
      <alignment horizontal="center" vertical="center" wrapText="1"/>
    </xf>
    <xf numFmtId="0" fontId="43" fillId="0" borderId="31" xfId="8" applyFont="1" applyBorder="1" applyAlignment="1" applyProtection="1">
      <alignment horizontal="center"/>
      <protection hidden="1"/>
    </xf>
    <xf numFmtId="3" fontId="18" fillId="2" borderId="8" xfId="8" applyNumberFormat="1" applyFont="1" applyFill="1" applyBorder="1" applyAlignment="1" applyProtection="1">
      <alignment horizontal="center"/>
      <protection hidden="1"/>
    </xf>
    <xf numFmtId="3" fontId="18" fillId="4" borderId="22" xfId="8" applyNumberFormat="1" applyFont="1" applyFill="1" applyBorder="1" applyAlignment="1" applyProtection="1">
      <alignment horizontal="center"/>
      <protection hidden="1"/>
    </xf>
    <xf numFmtId="3" fontId="18" fillId="4" borderId="23" xfId="8" applyNumberFormat="1" applyFont="1" applyFill="1" applyBorder="1" applyAlignment="1" applyProtection="1">
      <alignment horizontal="center"/>
      <protection hidden="1"/>
    </xf>
    <xf numFmtId="3" fontId="18" fillId="4" borderId="19" xfId="8" applyNumberFormat="1" applyFont="1" applyFill="1" applyBorder="1" applyAlignment="1" applyProtection="1">
      <alignment horizontal="center"/>
      <protection hidden="1"/>
    </xf>
    <xf numFmtId="49" fontId="18" fillId="4" borderId="8" xfId="8" applyNumberFormat="1" applyFont="1" applyFill="1" applyBorder="1" applyAlignment="1" applyProtection="1">
      <alignment horizontal="center"/>
      <protection hidden="1"/>
    </xf>
    <xf numFmtId="49" fontId="18" fillId="4" borderId="22" xfId="8" applyNumberFormat="1" applyFont="1" applyFill="1" applyBorder="1" applyAlignment="1" applyProtection="1">
      <alignment horizontal="center"/>
      <protection hidden="1"/>
    </xf>
    <xf numFmtId="49" fontId="18" fillId="4" borderId="23" xfId="8" applyNumberFormat="1" applyFont="1" applyFill="1" applyBorder="1" applyAlignment="1" applyProtection="1">
      <alignment horizontal="center"/>
      <protection hidden="1"/>
    </xf>
    <xf numFmtId="0" fontId="18" fillId="2" borderId="8" xfId="8" applyFont="1" applyFill="1" applyBorder="1" applyAlignment="1" applyProtection="1">
      <alignment horizontal="center"/>
      <protection hidden="1"/>
    </xf>
    <xf numFmtId="0" fontId="18" fillId="4" borderId="8" xfId="8" applyFont="1" applyFill="1" applyBorder="1" applyAlignment="1" applyProtection="1">
      <alignment horizontal="center"/>
      <protection hidden="1"/>
    </xf>
    <xf numFmtId="49" fontId="18" fillId="2" borderId="8" xfId="8" applyNumberFormat="1" applyFont="1" applyFill="1" applyBorder="1" applyAlignment="1" applyProtection="1">
      <alignment horizontal="center"/>
      <protection hidden="1"/>
    </xf>
    <xf numFmtId="0" fontId="25" fillId="0" borderId="0" xfId="2" applyBorder="1" applyAlignment="1" applyProtection="1">
      <alignment horizontal="left" vertical="top"/>
      <protection hidden="1"/>
    </xf>
    <xf numFmtId="0" fontId="3" fillId="4" borderId="8" xfId="157" applyFont="1" applyFill="1" applyBorder="1" applyAlignment="1">
      <alignment horizontal="center"/>
    </xf>
    <xf numFmtId="0" fontId="3" fillId="2" borderId="8" xfId="157" applyFont="1" applyFill="1" applyBorder="1" applyAlignment="1">
      <alignment horizontal="center"/>
    </xf>
    <xf numFmtId="0" fontId="27" fillId="3" borderId="22" xfId="157" applyFont="1" applyFill="1" applyBorder="1" applyAlignment="1">
      <alignment horizontal="center" vertical="center"/>
    </xf>
    <xf numFmtId="0" fontId="27" fillId="3" borderId="23" xfId="157" applyFont="1" applyFill="1" applyBorder="1" applyAlignment="1">
      <alignment horizontal="center" vertical="center"/>
    </xf>
    <xf numFmtId="3" fontId="3" fillId="2" borderId="8" xfId="157" applyNumberFormat="1" applyFont="1" applyFill="1" applyBorder="1" applyAlignment="1">
      <alignment horizontal="center"/>
    </xf>
    <xf numFmtId="0" fontId="31" fillId="3" borderId="22" xfId="157" applyFont="1" applyFill="1" applyBorder="1" applyAlignment="1">
      <alignment horizontal="center" vertical="center"/>
    </xf>
    <xf numFmtId="0" fontId="31" fillId="3" borderId="23" xfId="157" applyFont="1" applyFill="1" applyBorder="1" applyAlignment="1">
      <alignment horizontal="center" vertical="center"/>
    </xf>
    <xf numFmtId="0" fontId="39" fillId="0" borderId="31" xfId="157" applyFont="1" applyBorder="1" applyAlignment="1">
      <alignment horizontal="center" wrapText="1"/>
    </xf>
    <xf numFmtId="49" fontId="3" fillId="4" borderId="22" xfId="157" applyNumberFormat="1" applyFont="1" applyFill="1" applyBorder="1" applyAlignment="1">
      <alignment horizontal="center"/>
    </xf>
    <xf numFmtId="49" fontId="3" fillId="4" borderId="23" xfId="157" applyNumberFormat="1" applyFont="1" applyFill="1" applyBorder="1" applyAlignment="1">
      <alignment horizontal="center"/>
    </xf>
    <xf numFmtId="49" fontId="3" fillId="4" borderId="19" xfId="157" applyNumberFormat="1" applyFont="1" applyFill="1" applyBorder="1" applyAlignment="1">
      <alignment horizontal="center"/>
    </xf>
    <xf numFmtId="0" fontId="29" fillId="3" borderId="22" xfId="157" applyFont="1" applyFill="1" applyBorder="1" applyAlignment="1">
      <alignment horizontal="left" vertical="center"/>
    </xf>
    <xf numFmtId="0" fontId="29" fillId="3" borderId="23" xfId="157" applyFont="1" applyFill="1" applyBorder="1" applyAlignment="1">
      <alignment horizontal="left" vertical="center"/>
    </xf>
    <xf numFmtId="49" fontId="3" fillId="2" borderId="22" xfId="157" applyNumberFormat="1" applyFont="1" applyFill="1" applyBorder="1" applyAlignment="1">
      <alignment horizontal="center"/>
    </xf>
    <xf numFmtId="49" fontId="3" fillId="2" borderId="23" xfId="157" applyNumberFormat="1" applyFont="1" applyFill="1" applyBorder="1" applyAlignment="1">
      <alignment horizontal="center"/>
    </xf>
    <xf numFmtId="49" fontId="3" fillId="2" borderId="19" xfId="157" applyNumberFormat="1" applyFont="1" applyFill="1" applyBorder="1" applyAlignment="1">
      <alignment horizontal="center"/>
    </xf>
    <xf numFmtId="0" fontId="3" fillId="4" borderId="22" xfId="157" applyFont="1" applyFill="1" applyBorder="1" applyAlignment="1">
      <alignment horizontal="center"/>
    </xf>
    <xf numFmtId="0" fontId="3" fillId="4" borderId="23" xfId="157" applyFont="1" applyFill="1" applyBorder="1" applyAlignment="1">
      <alignment horizontal="center"/>
    </xf>
    <xf numFmtId="0" fontId="3" fillId="4" borderId="19" xfId="157" applyFont="1" applyFill="1" applyBorder="1" applyAlignment="1">
      <alignment horizontal="center"/>
    </xf>
    <xf numFmtId="0" fontId="39" fillId="0" borderId="32" xfId="0" applyFont="1" applyBorder="1" applyAlignment="1">
      <alignment horizontal="center" shrinkToFit="1"/>
    </xf>
    <xf numFmtId="0" fontId="39" fillId="0" borderId="6" xfId="0" applyFont="1" applyBorder="1" applyAlignment="1">
      <alignment horizontal="center" shrinkToFit="1"/>
    </xf>
    <xf numFmtId="3" fontId="0" fillId="4" borderId="13" xfId="0" applyNumberFormat="1" applyFont="1" applyFill="1" applyBorder="1" applyAlignment="1">
      <alignment horizontal="center"/>
    </xf>
    <xf numFmtId="3" fontId="0" fillId="2" borderId="13" xfId="0" applyNumberFormat="1" applyFont="1" applyFill="1" applyBorder="1" applyAlignment="1">
      <alignment horizontal="center"/>
    </xf>
    <xf numFmtId="49" fontId="0" fillId="4" borderId="13" xfId="0" applyNumberFormat="1" applyFont="1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31" fillId="3" borderId="12" xfId="0" applyFont="1" applyFill="1" applyBorder="1" applyAlignment="1">
      <alignment horizontal="center" vertical="center"/>
    </xf>
    <xf numFmtId="0" fontId="31" fillId="3" borderId="8" xfId="0" applyFont="1" applyFill="1" applyBorder="1" applyAlignment="1">
      <alignment horizontal="center" vertical="center"/>
    </xf>
    <xf numFmtId="0" fontId="31" fillId="3" borderId="13" xfId="0" applyFont="1" applyFill="1" applyBorder="1" applyAlignment="1">
      <alignment horizontal="center" vertical="center"/>
    </xf>
    <xf numFmtId="0" fontId="3" fillId="0" borderId="0" xfId="157" applyAlignment="1">
      <alignment horizontal="center" wrapText="1"/>
    </xf>
    <xf numFmtId="0" fontId="31" fillId="3" borderId="12" xfId="157" applyFont="1" applyFill="1" applyBorder="1" applyAlignment="1">
      <alignment horizontal="center" vertical="center"/>
    </xf>
    <xf numFmtId="0" fontId="31" fillId="3" borderId="8" xfId="157" applyFont="1" applyFill="1" applyBorder="1" applyAlignment="1">
      <alignment horizontal="center" vertical="center"/>
    </xf>
    <xf numFmtId="0" fontId="71" fillId="0" borderId="0" xfId="157" applyFont="1" applyAlignment="1">
      <alignment horizontal="center"/>
    </xf>
    <xf numFmtId="0" fontId="39" fillId="0" borderId="3" xfId="157" applyFont="1" applyBorder="1" applyAlignment="1">
      <alignment horizontal="center" wrapText="1"/>
    </xf>
    <xf numFmtId="0" fontId="39" fillId="0" borderId="52" xfId="157" applyFont="1" applyBorder="1" applyAlignment="1">
      <alignment horizontal="center" wrapText="1"/>
    </xf>
    <xf numFmtId="49" fontId="3" fillId="4" borderId="8" xfId="157" applyNumberFormat="1" applyFont="1" applyFill="1" applyBorder="1" applyAlignment="1">
      <alignment horizontal="center"/>
    </xf>
  </cellXfs>
  <cellStyles count="159">
    <cellStyle name="20% - Акцент1 2" xfId="15"/>
    <cellStyle name="20% - Акцент2 2" xfId="16"/>
    <cellStyle name="20% - Акцент3 2" xfId="17"/>
    <cellStyle name="20% - Акцент4 2" xfId="18"/>
    <cellStyle name="20% - Акцент5 2" xfId="19"/>
    <cellStyle name="20% - Акцент6 2" xfId="20"/>
    <cellStyle name="40% - Акцент1 2" xfId="21"/>
    <cellStyle name="40% - Акцент2 2" xfId="22"/>
    <cellStyle name="40% - Акцент3 2" xfId="23"/>
    <cellStyle name="40% - Акцент4 2" xfId="24"/>
    <cellStyle name="40% - Акцент5 2" xfId="25"/>
    <cellStyle name="40% - Акцент6 2" xfId="26"/>
    <cellStyle name="60% - Акцент1 2" xfId="27"/>
    <cellStyle name="60% - Акцент2 2" xfId="28"/>
    <cellStyle name="60% - Акцент3 2" xfId="29"/>
    <cellStyle name="60% - Акцент4 2" xfId="30"/>
    <cellStyle name="60% - Акцент5 2" xfId="31"/>
    <cellStyle name="60% - Акцент6 2" xfId="32"/>
    <cellStyle name="Excel Built-in Normal" xfId="1"/>
    <cellStyle name="Акцент1 2" xfId="33"/>
    <cellStyle name="Акцент2 2" xfId="34"/>
    <cellStyle name="Акцент3 2" xfId="35"/>
    <cellStyle name="Акцент4 2" xfId="36"/>
    <cellStyle name="Акцент5 2" xfId="37"/>
    <cellStyle name="Акцент6 2" xfId="38"/>
    <cellStyle name="Ввод  2" xfId="39"/>
    <cellStyle name="Ввод  2 2" xfId="151"/>
    <cellStyle name="Вывод 2" xfId="40"/>
    <cellStyle name="Вывод 2 2" xfId="152"/>
    <cellStyle name="Вычисление 2" xfId="41"/>
    <cellStyle name="Вычисление 2 2" xfId="153"/>
    <cellStyle name="Гиперссылка" xfId="2" builtinId="8"/>
    <cellStyle name="Денежный 2" xfId="42"/>
    <cellStyle name="Заголовок 1 2" xfId="43"/>
    <cellStyle name="Заголовок 2 2" xfId="44"/>
    <cellStyle name="Заголовок 3 2" xfId="45"/>
    <cellStyle name="Заголовок 4 2" xfId="46"/>
    <cellStyle name="Итог 2" xfId="47"/>
    <cellStyle name="Итог 2 2" xfId="154"/>
    <cellStyle name="Итог 3" xfId="48"/>
    <cellStyle name="Итог 3 2" xfId="155"/>
    <cellStyle name="Контрольная ячейка 2" xfId="49"/>
    <cellStyle name="Название 2" xfId="50"/>
    <cellStyle name="Нейтральный 2" xfId="51"/>
    <cellStyle name="Обычный" xfId="0" builtinId="0"/>
    <cellStyle name="Обычный 10" xfId="52"/>
    <cellStyle name="Обычный 10 2" xfId="53"/>
    <cellStyle name="Обычный 10 2 2" xfId="101"/>
    <cellStyle name="Обычный 10 2 2 3" xfId="148"/>
    <cellStyle name="Обычный 10 3" xfId="54"/>
    <cellStyle name="Обычный 10 3 2" xfId="132"/>
    <cellStyle name="Обычный 10 3 2 2" xfId="105"/>
    <cellStyle name="Обычный 10 3 2 2 2" xfId="143"/>
    <cellStyle name="Обычный 10 4" xfId="133"/>
    <cellStyle name="Обычный 10 5" xfId="134"/>
    <cellStyle name="Обычный 10 6" xfId="135"/>
    <cellStyle name="Обычный 10 7" xfId="146"/>
    <cellStyle name="Обычный 11" xfId="55"/>
    <cellStyle name="Обычный 11 2" xfId="104"/>
    <cellStyle name="Обычный 11 3" xfId="117"/>
    <cellStyle name="Обычный 12" xfId="131"/>
    <cellStyle name="Обычный 12 2" xfId="103"/>
    <cellStyle name="Обычный 13" xfId="136"/>
    <cellStyle name="Обычный 14" xfId="137"/>
    <cellStyle name="Обычный 15" xfId="106"/>
    <cellStyle name="Обычный 16" xfId="144"/>
    <cellStyle name="Обычный 17" xfId="14"/>
    <cellStyle name="Обычный 18" xfId="157"/>
    <cellStyle name="Обычный 19" xfId="158"/>
    <cellStyle name="Обычный 2" xfId="3"/>
    <cellStyle name="Обычный 2 13" xfId="57"/>
    <cellStyle name="Обычный 2 2" xfId="4"/>
    <cellStyle name="Обычный 2 2 2" xfId="59"/>
    <cellStyle name="Обычный 2 2 2 2" xfId="60"/>
    <cellStyle name="Обычный 2 2 2 2 2" xfId="119"/>
    <cellStyle name="Обычный 2 2 2 3" xfId="108"/>
    <cellStyle name="Обычный 2 2 3" xfId="58"/>
    <cellStyle name="Обычный 2 3" xfId="61"/>
    <cellStyle name="Обычный 2 3 2" xfId="62"/>
    <cellStyle name="Обычный 2 3 2 2" xfId="120"/>
    <cellStyle name="Обычный 2 3 3" xfId="102"/>
    <cellStyle name="Обычный 2 4" xfId="63"/>
    <cellStyle name="Обычный 2 5" xfId="56"/>
    <cellStyle name="Обычный 3" xfId="5"/>
    <cellStyle name="Обычный 3 2" xfId="6"/>
    <cellStyle name="Обычный 3 2 2" xfId="65"/>
    <cellStyle name="Обычный 3 3" xfId="66"/>
    <cellStyle name="Обычный 3 3 2" xfId="67"/>
    <cellStyle name="Обычный 3 3 2 2" xfId="68"/>
    <cellStyle name="Обычный 3 3 2 3" xfId="138"/>
    <cellStyle name="Обычный 3 3 2 4" xfId="139"/>
    <cellStyle name="Обычный 3 3 2 5" xfId="140"/>
    <cellStyle name="Обычный 3 4" xfId="69"/>
    <cellStyle name="Обычный 3 4 2" xfId="70"/>
    <cellStyle name="Обычный 3 4 2 2" xfId="121"/>
    <cellStyle name="Обычный 3 4 3" xfId="141"/>
    <cellStyle name="Обычный 3 4 4" xfId="109"/>
    <cellStyle name="Обычный 3 5" xfId="64"/>
    <cellStyle name="Обычный 4" xfId="7"/>
    <cellStyle name="Обычный 4 2" xfId="72"/>
    <cellStyle name="Обычный 4 3" xfId="73"/>
    <cellStyle name="Обычный 4 3 2" xfId="74"/>
    <cellStyle name="Обычный 4 3 2 2" xfId="122"/>
    <cellStyle name="Обычный 4 3 3" xfId="113"/>
    <cellStyle name="Обычный 4 4" xfId="75"/>
    <cellStyle name="Обычный 4 4 2" xfId="123"/>
    <cellStyle name="Обычный 4 5" xfId="71"/>
    <cellStyle name="Обычный 5" xfId="8"/>
    <cellStyle name="Обычный 5 2" xfId="77"/>
    <cellStyle name="Обычный 5 2 2" xfId="78"/>
    <cellStyle name="Обычный 5 2 2 2" xfId="124"/>
    <cellStyle name="Обычный 5 2 3" xfId="111"/>
    <cellStyle name="Обычный 5 3" xfId="79"/>
    <cellStyle name="Обычный 5 3 2" xfId="80"/>
    <cellStyle name="Обычный 5 3 2 2" xfId="125"/>
    <cellStyle name="Обычный 5 3 3" xfId="107"/>
    <cellStyle name="Обычный 5 4" xfId="110"/>
    <cellStyle name="Обычный 5 5" xfId="76"/>
    <cellStyle name="Обычный 6" xfId="9"/>
    <cellStyle name="Обычный 6 2" xfId="82"/>
    <cellStyle name="Обычный 6 2 2" xfId="126"/>
    <cellStyle name="Обычный 6 3" xfId="112"/>
    <cellStyle name="Обычный 6 4" xfId="81"/>
    <cellStyle name="Обычный 7" xfId="10"/>
    <cellStyle name="Обычный 7 2" xfId="84"/>
    <cellStyle name="Обычный 7 2 2" xfId="85"/>
    <cellStyle name="Обычный 7 2 2 2" xfId="127"/>
    <cellStyle name="Обычный 7 2 3" xfId="114"/>
    <cellStyle name="Обычный 7 3" xfId="118"/>
    <cellStyle name="Обычный 7 3 3" xfId="149"/>
    <cellStyle name="Обычный 7 4" xfId="142"/>
    <cellStyle name="Обычный 7 5" xfId="83"/>
    <cellStyle name="Обычный 7 6" xfId="147"/>
    <cellStyle name="Обычный 8" xfId="12"/>
    <cellStyle name="Обычный 8 2" xfId="87"/>
    <cellStyle name="Обычный 8 2 2" xfId="128"/>
    <cellStyle name="Обычный 8 3" xfId="115"/>
    <cellStyle name="Обычный 8 4" xfId="86"/>
    <cellStyle name="Обычный 9" xfId="13"/>
    <cellStyle name="Обычный 9 2" xfId="89"/>
    <cellStyle name="Обычный 9 2 2" xfId="129"/>
    <cellStyle name="Обычный 9 3" xfId="116"/>
    <cellStyle name="Обычный 9 4" xfId="88"/>
    <cellStyle name="Плохой 2" xfId="90"/>
    <cellStyle name="Пояснение 2" xfId="91"/>
    <cellStyle name="Примечание 2" xfId="92"/>
    <cellStyle name="Примечание 2 2" xfId="156"/>
    <cellStyle name="Процентный 2" xfId="93"/>
    <cellStyle name="Процентный 2 2" xfId="94"/>
    <cellStyle name="Процентный 3" xfId="150"/>
    <cellStyle name="Связанная ячейка 2" xfId="95"/>
    <cellStyle name="Текст предупреждения 2" xfId="96"/>
    <cellStyle name="Текст предупреждения 3" xfId="97"/>
    <cellStyle name="Финансовый 2" xfId="11"/>
    <cellStyle name="Финансовый 2 2" xfId="98"/>
    <cellStyle name="Финансовый 3" xfId="99"/>
    <cellStyle name="Финансовый 3 2" xfId="130"/>
    <cellStyle name="Финансовый 4" xfId="145"/>
    <cellStyle name="Хороший 2" xfId="10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1.png"/><Relationship Id="rId5" Type="http://schemas.openxmlformats.org/officeDocument/2006/relationships/image" Target="../media/image7.png"/><Relationship Id="rId4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.png"/><Relationship Id="rId1" Type="http://schemas.openxmlformats.org/officeDocument/2006/relationships/image" Target="../media/image1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.png"/><Relationship Id="rId1" Type="http://schemas.openxmlformats.org/officeDocument/2006/relationships/image" Target="../media/image1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.png"/><Relationship Id="rId1" Type="http://schemas.openxmlformats.org/officeDocument/2006/relationships/image" Target="../media/image18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1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.png"/><Relationship Id="rId1" Type="http://schemas.openxmlformats.org/officeDocument/2006/relationships/image" Target="../media/image18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2.png"/><Relationship Id="rId1" Type="http://schemas.openxmlformats.org/officeDocument/2006/relationships/image" Target="../media/image13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jpeg"/><Relationship Id="rId2" Type="http://schemas.openxmlformats.org/officeDocument/2006/relationships/image" Target="../media/image24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7.png"/><Relationship Id="rId1" Type="http://schemas.openxmlformats.org/officeDocument/2006/relationships/image" Target="../media/image26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jpeg"/><Relationship Id="rId2" Type="http://schemas.openxmlformats.org/officeDocument/2006/relationships/image" Target="../media/image28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jpeg"/><Relationship Id="rId2" Type="http://schemas.openxmlformats.org/officeDocument/2006/relationships/image" Target="../media/image1.png"/><Relationship Id="rId1" Type="http://schemas.openxmlformats.org/officeDocument/2006/relationships/image" Target="../media/image30.jpe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jpeg"/><Relationship Id="rId2" Type="http://schemas.openxmlformats.org/officeDocument/2006/relationships/image" Target="../media/image1.png"/><Relationship Id="rId1" Type="http://schemas.openxmlformats.org/officeDocument/2006/relationships/image" Target="../media/image3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jpeg"/><Relationship Id="rId2" Type="http://schemas.openxmlformats.org/officeDocument/2006/relationships/image" Target="../media/image34.jp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jpe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38.jpe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1.jpeg"/><Relationship Id="rId2" Type="http://schemas.openxmlformats.org/officeDocument/2006/relationships/image" Target="../media/image40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3.png"/><Relationship Id="rId2" Type="http://schemas.openxmlformats.org/officeDocument/2006/relationships/image" Target="../media/image42.jpe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2</xdr:row>
      <xdr:rowOff>28575</xdr:rowOff>
    </xdr:to>
    <xdr:pic>
      <xdr:nvPicPr>
        <xdr:cNvPr id="1034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25</xdr:col>
      <xdr:colOff>197994</xdr:colOff>
      <xdr:row>33</xdr:row>
      <xdr:rowOff>31750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279244" cy="63182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3</xdr:row>
      <xdr:rowOff>57150</xdr:rowOff>
    </xdr:from>
    <xdr:to>
      <xdr:col>0</xdr:col>
      <xdr:colOff>1876425</xdr:colOff>
      <xdr:row>3</xdr:row>
      <xdr:rowOff>1485900</xdr:rowOff>
    </xdr:to>
    <xdr:pic>
      <xdr:nvPicPr>
        <xdr:cNvPr id="2265" name="Рисунок 1" descr="RAL_RE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104900"/>
          <a:ext cx="142875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323850</xdr:colOff>
      <xdr:row>3</xdr:row>
      <xdr:rowOff>76200</xdr:rowOff>
    </xdr:from>
    <xdr:to>
      <xdr:col>1</xdr:col>
      <xdr:colOff>1847850</xdr:colOff>
      <xdr:row>3</xdr:row>
      <xdr:rowOff>1419225</xdr:rowOff>
    </xdr:to>
    <xdr:pic>
      <xdr:nvPicPr>
        <xdr:cNvPr id="2266" name="Рисунок 2" descr="Monte M 18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1123950"/>
          <a:ext cx="152400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5</xdr:row>
      <xdr:rowOff>28575</xdr:rowOff>
    </xdr:from>
    <xdr:to>
      <xdr:col>0</xdr:col>
      <xdr:colOff>1009650</xdr:colOff>
      <xdr:row>5</xdr:row>
      <xdr:rowOff>333375</xdr:rowOff>
    </xdr:to>
    <xdr:pic>
      <xdr:nvPicPr>
        <xdr:cNvPr id="2267" name="Рисунок 3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" t="60312" r="94315" b="36436"/>
        <a:stretch>
          <a:fillRect/>
        </a:stretch>
      </xdr:blipFill>
      <xdr:spPr bwMode="auto">
        <a:xfrm>
          <a:off x="466725" y="2847975"/>
          <a:ext cx="5429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7</xdr:row>
      <xdr:rowOff>38100</xdr:rowOff>
    </xdr:from>
    <xdr:to>
      <xdr:col>0</xdr:col>
      <xdr:colOff>1019175</xdr:colOff>
      <xdr:row>7</xdr:row>
      <xdr:rowOff>333375</xdr:rowOff>
    </xdr:to>
    <xdr:pic>
      <xdr:nvPicPr>
        <xdr:cNvPr id="2268" name="Рисунок 4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447" t="17583" r="25354" b="78233"/>
        <a:stretch>
          <a:fillRect/>
        </a:stretch>
      </xdr:blipFill>
      <xdr:spPr bwMode="auto">
        <a:xfrm>
          <a:off x="466725" y="3619500"/>
          <a:ext cx="5524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476250</xdr:colOff>
      <xdr:row>6</xdr:row>
      <xdr:rowOff>47625</xdr:rowOff>
    </xdr:from>
    <xdr:to>
      <xdr:col>0</xdr:col>
      <xdr:colOff>1019175</xdr:colOff>
      <xdr:row>6</xdr:row>
      <xdr:rowOff>323850</xdr:rowOff>
    </xdr:to>
    <xdr:pic>
      <xdr:nvPicPr>
        <xdr:cNvPr id="2269" name="Рисунок 5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382" t="18022" r="31543" b="78021"/>
        <a:stretch>
          <a:fillRect/>
        </a:stretch>
      </xdr:blipFill>
      <xdr:spPr bwMode="auto">
        <a:xfrm>
          <a:off x="476250" y="3248025"/>
          <a:ext cx="542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8</xdr:row>
      <xdr:rowOff>57150</xdr:rowOff>
    </xdr:from>
    <xdr:to>
      <xdr:col>0</xdr:col>
      <xdr:colOff>990600</xdr:colOff>
      <xdr:row>8</xdr:row>
      <xdr:rowOff>342900</xdr:rowOff>
    </xdr:to>
    <xdr:pic>
      <xdr:nvPicPr>
        <xdr:cNvPr id="2270" name="Рисунок 6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50" t="91869" r="82050" b="3516"/>
        <a:stretch>
          <a:fillRect/>
        </a:stretch>
      </xdr:blipFill>
      <xdr:spPr bwMode="auto">
        <a:xfrm>
          <a:off x="466725" y="4019550"/>
          <a:ext cx="523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10</xdr:row>
      <xdr:rowOff>57150</xdr:rowOff>
    </xdr:from>
    <xdr:to>
      <xdr:col>0</xdr:col>
      <xdr:colOff>1009650</xdr:colOff>
      <xdr:row>10</xdr:row>
      <xdr:rowOff>342900</xdr:rowOff>
    </xdr:to>
    <xdr:pic>
      <xdr:nvPicPr>
        <xdr:cNvPr id="2271" name="Рисунок 7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69" t="18022" r="82025" b="78023"/>
        <a:stretch>
          <a:fillRect/>
        </a:stretch>
      </xdr:blipFill>
      <xdr:spPr bwMode="auto">
        <a:xfrm>
          <a:off x="466725" y="4781550"/>
          <a:ext cx="5429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476250</xdr:colOff>
      <xdr:row>9</xdr:row>
      <xdr:rowOff>38100</xdr:rowOff>
    </xdr:from>
    <xdr:to>
      <xdr:col>0</xdr:col>
      <xdr:colOff>990600</xdr:colOff>
      <xdr:row>9</xdr:row>
      <xdr:rowOff>314325</xdr:rowOff>
    </xdr:to>
    <xdr:pic>
      <xdr:nvPicPr>
        <xdr:cNvPr id="2272" name="Рисунок 8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59" t="84395" r="51283" b="11649"/>
        <a:stretch>
          <a:fillRect/>
        </a:stretch>
      </xdr:blipFill>
      <xdr:spPr bwMode="auto">
        <a:xfrm>
          <a:off x="476250" y="4381500"/>
          <a:ext cx="5143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12</xdr:row>
      <xdr:rowOff>28575</xdr:rowOff>
    </xdr:from>
    <xdr:to>
      <xdr:col>0</xdr:col>
      <xdr:colOff>1028700</xdr:colOff>
      <xdr:row>12</xdr:row>
      <xdr:rowOff>304800</xdr:rowOff>
    </xdr:to>
    <xdr:pic>
      <xdr:nvPicPr>
        <xdr:cNvPr id="2273" name="Рисунок 9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71" t="59340" r="25478" b="36925"/>
        <a:stretch>
          <a:fillRect/>
        </a:stretch>
      </xdr:blipFill>
      <xdr:spPr bwMode="auto">
        <a:xfrm>
          <a:off x="466725" y="5514975"/>
          <a:ext cx="5619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457200</xdr:colOff>
      <xdr:row>13</xdr:row>
      <xdr:rowOff>47625</xdr:rowOff>
    </xdr:from>
    <xdr:to>
      <xdr:col>0</xdr:col>
      <xdr:colOff>1019175</xdr:colOff>
      <xdr:row>13</xdr:row>
      <xdr:rowOff>333375</xdr:rowOff>
    </xdr:to>
    <xdr:pic>
      <xdr:nvPicPr>
        <xdr:cNvPr id="2274" name="Рисунок 10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923" t="92346" r="6801" b="3296"/>
        <a:stretch>
          <a:fillRect/>
        </a:stretch>
      </xdr:blipFill>
      <xdr:spPr bwMode="auto">
        <a:xfrm>
          <a:off x="457200" y="5915025"/>
          <a:ext cx="5619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453118</xdr:colOff>
      <xdr:row>14</xdr:row>
      <xdr:rowOff>57150</xdr:rowOff>
    </xdr:from>
    <xdr:to>
      <xdr:col>0</xdr:col>
      <xdr:colOff>1009650</xdr:colOff>
      <xdr:row>14</xdr:row>
      <xdr:rowOff>299357</xdr:rowOff>
    </xdr:to>
    <xdr:sp macro="" textlink="">
      <xdr:nvSpPr>
        <xdr:cNvPr id="12" name="Прямоугольник 11"/>
        <xdr:cNvSpPr/>
      </xdr:nvSpPr>
      <xdr:spPr>
        <a:xfrm>
          <a:off x="453118" y="6457950"/>
          <a:ext cx="556532" cy="24220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1</xdr:col>
      <xdr:colOff>453118</xdr:colOff>
      <xdr:row>14</xdr:row>
      <xdr:rowOff>57150</xdr:rowOff>
    </xdr:from>
    <xdr:to>
      <xdr:col>1</xdr:col>
      <xdr:colOff>1009650</xdr:colOff>
      <xdr:row>14</xdr:row>
      <xdr:rowOff>299357</xdr:rowOff>
    </xdr:to>
    <xdr:sp macro="" textlink="">
      <xdr:nvSpPr>
        <xdr:cNvPr id="13" name="Прямоугольник 12"/>
        <xdr:cNvSpPr/>
      </xdr:nvSpPr>
      <xdr:spPr>
        <a:xfrm>
          <a:off x="2834368" y="6457950"/>
          <a:ext cx="556532" cy="24220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0</xdr:col>
      <xdr:colOff>466725</xdr:colOff>
      <xdr:row>11</xdr:row>
      <xdr:rowOff>47625</xdr:rowOff>
    </xdr:from>
    <xdr:to>
      <xdr:col>0</xdr:col>
      <xdr:colOff>1009650</xdr:colOff>
      <xdr:row>11</xdr:row>
      <xdr:rowOff>333375</xdr:rowOff>
    </xdr:to>
    <xdr:pic>
      <xdr:nvPicPr>
        <xdr:cNvPr id="2277" name="Рисунок 13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513" t="41978" r="19289" b="53407"/>
        <a:stretch>
          <a:fillRect/>
        </a:stretch>
      </xdr:blipFill>
      <xdr:spPr bwMode="auto">
        <a:xfrm>
          <a:off x="466725" y="5153025"/>
          <a:ext cx="5429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466725</xdr:colOff>
      <xdr:row>11</xdr:row>
      <xdr:rowOff>38100</xdr:rowOff>
    </xdr:from>
    <xdr:to>
      <xdr:col>1</xdr:col>
      <xdr:colOff>1009650</xdr:colOff>
      <xdr:row>11</xdr:row>
      <xdr:rowOff>323850</xdr:rowOff>
    </xdr:to>
    <xdr:pic>
      <xdr:nvPicPr>
        <xdr:cNvPr id="2278" name="Рисунок 14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513" t="41978" r="19289" b="53407"/>
        <a:stretch>
          <a:fillRect/>
        </a:stretch>
      </xdr:blipFill>
      <xdr:spPr bwMode="auto">
        <a:xfrm>
          <a:off x="2847975" y="5143500"/>
          <a:ext cx="5429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466725</xdr:colOff>
      <xdr:row>13</xdr:row>
      <xdr:rowOff>38100</xdr:rowOff>
    </xdr:from>
    <xdr:to>
      <xdr:col>1</xdr:col>
      <xdr:colOff>1028700</xdr:colOff>
      <xdr:row>13</xdr:row>
      <xdr:rowOff>323850</xdr:rowOff>
    </xdr:to>
    <xdr:pic>
      <xdr:nvPicPr>
        <xdr:cNvPr id="2279" name="Рисунок 15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923" t="92346" r="6801" b="3296"/>
        <a:stretch>
          <a:fillRect/>
        </a:stretch>
      </xdr:blipFill>
      <xdr:spPr bwMode="auto">
        <a:xfrm>
          <a:off x="2847975" y="5905500"/>
          <a:ext cx="5619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485775</xdr:colOff>
      <xdr:row>6</xdr:row>
      <xdr:rowOff>57150</xdr:rowOff>
    </xdr:from>
    <xdr:to>
      <xdr:col>1</xdr:col>
      <xdr:colOff>990600</xdr:colOff>
      <xdr:row>6</xdr:row>
      <xdr:rowOff>314325</xdr:rowOff>
    </xdr:to>
    <xdr:pic>
      <xdr:nvPicPr>
        <xdr:cNvPr id="2280" name="Рисунок 16" descr="http://seo.tredx.ru/files/uploads/her/ral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382" t="18022" r="31543" b="78021"/>
        <a:stretch>
          <a:fillRect/>
        </a:stretch>
      </xdr:blipFill>
      <xdr:spPr bwMode="auto">
        <a:xfrm>
          <a:off x="2867025" y="3257550"/>
          <a:ext cx="504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8</xdr:col>
      <xdr:colOff>466725</xdr:colOff>
      <xdr:row>9</xdr:row>
      <xdr:rowOff>123825</xdr:rowOff>
    </xdr:to>
    <xdr:pic>
      <xdr:nvPicPr>
        <xdr:cNvPr id="2281" name="Рисунок 1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285750"/>
          <a:ext cx="3514725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438150</xdr:colOff>
      <xdr:row>2</xdr:row>
      <xdr:rowOff>66675</xdr:rowOff>
    </xdr:to>
    <xdr:pic>
      <xdr:nvPicPr>
        <xdr:cNvPr id="2288" name="Рисунок 2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0"/>
          <a:ext cx="16573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5832475</xdr:colOff>
      <xdr:row>1</xdr:row>
      <xdr:rowOff>133350</xdr:rowOff>
    </xdr:from>
    <xdr:to>
      <xdr:col>1</xdr:col>
      <xdr:colOff>8283575</xdr:colOff>
      <xdr:row>9</xdr:row>
      <xdr:rowOff>57150</xdr:rowOff>
    </xdr:to>
    <xdr:pic>
      <xdr:nvPicPr>
        <xdr:cNvPr id="2" name="Рисунок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07975" y="561975"/>
          <a:ext cx="2451100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2567081</xdr:colOff>
      <xdr:row>12</xdr:row>
      <xdr:rowOff>95250</xdr:rowOff>
    </xdr:from>
    <xdr:to>
      <xdr:col>1</xdr:col>
      <xdr:colOff>2841625</xdr:colOff>
      <xdr:row>12</xdr:row>
      <xdr:rowOff>362185</xdr:rowOff>
    </xdr:to>
    <xdr:sp macro="" textlink="">
      <xdr:nvSpPr>
        <xdr:cNvPr id="3" name="Прямоугольник 2"/>
        <xdr:cNvSpPr/>
      </xdr:nvSpPr>
      <xdr:spPr>
        <a:xfrm>
          <a:off x="9742581" y="5238750"/>
          <a:ext cx="274544" cy="26693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  <xdr:twoCellAnchor>
    <xdr:from>
      <xdr:col>1</xdr:col>
      <xdr:colOff>7000875</xdr:colOff>
      <xdr:row>12</xdr:row>
      <xdr:rowOff>95250</xdr:rowOff>
    </xdr:from>
    <xdr:to>
      <xdr:col>1</xdr:col>
      <xdr:colOff>7275419</xdr:colOff>
      <xdr:row>12</xdr:row>
      <xdr:rowOff>362185</xdr:rowOff>
    </xdr:to>
    <xdr:sp macro="" textlink="">
      <xdr:nvSpPr>
        <xdr:cNvPr id="8" name="Прямоугольник 7"/>
        <xdr:cNvSpPr/>
      </xdr:nvSpPr>
      <xdr:spPr>
        <a:xfrm>
          <a:off x="14176375" y="5238750"/>
          <a:ext cx="274544" cy="26693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  <xdr:twoCellAnchor>
    <xdr:from>
      <xdr:col>1</xdr:col>
      <xdr:colOff>2397125</xdr:colOff>
      <xdr:row>16</xdr:row>
      <xdr:rowOff>95250</xdr:rowOff>
    </xdr:from>
    <xdr:to>
      <xdr:col>1</xdr:col>
      <xdr:colOff>2671669</xdr:colOff>
      <xdr:row>16</xdr:row>
      <xdr:rowOff>362185</xdr:rowOff>
    </xdr:to>
    <xdr:sp macro="" textlink="">
      <xdr:nvSpPr>
        <xdr:cNvPr id="9" name="Прямоугольник 8"/>
        <xdr:cNvSpPr/>
      </xdr:nvSpPr>
      <xdr:spPr>
        <a:xfrm>
          <a:off x="9572625" y="6953250"/>
          <a:ext cx="274544" cy="26693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  <xdr:twoCellAnchor>
    <xdr:from>
      <xdr:col>1</xdr:col>
      <xdr:colOff>4756150</xdr:colOff>
      <xdr:row>16</xdr:row>
      <xdr:rowOff>104775</xdr:rowOff>
    </xdr:from>
    <xdr:to>
      <xdr:col>1</xdr:col>
      <xdr:colOff>5030694</xdr:colOff>
      <xdr:row>16</xdr:row>
      <xdr:rowOff>371710</xdr:rowOff>
    </xdr:to>
    <xdr:sp macro="" textlink="">
      <xdr:nvSpPr>
        <xdr:cNvPr id="10" name="Прямоугольник 9"/>
        <xdr:cNvSpPr/>
      </xdr:nvSpPr>
      <xdr:spPr>
        <a:xfrm>
          <a:off x="11931650" y="6962775"/>
          <a:ext cx="274544" cy="26693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  <xdr:twoCellAnchor>
    <xdr:from>
      <xdr:col>1</xdr:col>
      <xdr:colOff>7400925</xdr:colOff>
      <xdr:row>16</xdr:row>
      <xdr:rowOff>98425</xdr:rowOff>
    </xdr:from>
    <xdr:to>
      <xdr:col>1</xdr:col>
      <xdr:colOff>7675469</xdr:colOff>
      <xdr:row>16</xdr:row>
      <xdr:rowOff>365360</xdr:rowOff>
    </xdr:to>
    <xdr:sp macro="" textlink="">
      <xdr:nvSpPr>
        <xdr:cNvPr id="11" name="Прямоугольник 10"/>
        <xdr:cNvSpPr/>
      </xdr:nvSpPr>
      <xdr:spPr>
        <a:xfrm>
          <a:off x="14576425" y="6956425"/>
          <a:ext cx="274544" cy="26693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17</xdr:col>
      <xdr:colOff>539751</xdr:colOff>
      <xdr:row>38</xdr:row>
      <xdr:rowOff>79375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0795000" cy="73977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16</xdr:col>
      <xdr:colOff>1</xdr:colOff>
      <xdr:row>29</xdr:row>
      <xdr:rowOff>85725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9652000" cy="56578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28575</xdr:rowOff>
    </xdr:from>
    <xdr:to>
      <xdr:col>15</xdr:col>
      <xdr:colOff>590551</xdr:colOff>
      <xdr:row>29</xdr:row>
      <xdr:rowOff>161925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8575"/>
          <a:ext cx="9677400" cy="56578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408213</xdr:colOff>
      <xdr:row>37</xdr:row>
      <xdr:rowOff>166233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05356" cy="721473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0</xdr:rowOff>
    </xdr:from>
    <xdr:to>
      <xdr:col>1</xdr:col>
      <xdr:colOff>504825</xdr:colOff>
      <xdr:row>17</xdr:row>
      <xdr:rowOff>85725</xdr:rowOff>
    </xdr:to>
    <xdr:pic>
      <xdr:nvPicPr>
        <xdr:cNvPr id="3100" name="Рисунок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0"/>
          <a:ext cx="2505075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3102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43222</xdr:colOff>
      <xdr:row>1</xdr:row>
      <xdr:rowOff>187298</xdr:rowOff>
    </xdr:from>
    <xdr:to>
      <xdr:col>4</xdr:col>
      <xdr:colOff>13286</xdr:colOff>
      <xdr:row>17</xdr:row>
      <xdr:rowOff>15848</xdr:rowOff>
    </xdr:to>
    <xdr:pic>
      <xdr:nvPicPr>
        <xdr:cNvPr id="4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329" y="377798"/>
          <a:ext cx="1684564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0</xdr:rowOff>
    </xdr:from>
    <xdr:to>
      <xdr:col>1</xdr:col>
      <xdr:colOff>504825</xdr:colOff>
      <xdr:row>17</xdr:row>
      <xdr:rowOff>85725</xdr:rowOff>
    </xdr:to>
    <xdr:pic>
      <xdr:nvPicPr>
        <xdr:cNvPr id="2" name="Рисунок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0"/>
          <a:ext cx="2505075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3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40821</xdr:colOff>
      <xdr:row>2</xdr:row>
      <xdr:rowOff>68036</xdr:rowOff>
    </xdr:from>
    <xdr:to>
      <xdr:col>3</xdr:col>
      <xdr:colOff>1660072</xdr:colOff>
      <xdr:row>17</xdr:row>
      <xdr:rowOff>154089</xdr:rowOff>
    </xdr:to>
    <xdr:pic>
      <xdr:nvPicPr>
        <xdr:cNvPr id="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4928" y="449036"/>
          <a:ext cx="1619251" cy="29435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3</xdr:row>
      <xdr:rowOff>0</xdr:rowOff>
    </xdr:from>
    <xdr:to>
      <xdr:col>1</xdr:col>
      <xdr:colOff>533400</xdr:colOff>
      <xdr:row>17</xdr:row>
      <xdr:rowOff>85725</xdr:rowOff>
    </xdr:to>
    <xdr:pic>
      <xdr:nvPicPr>
        <xdr:cNvPr id="4124" name="Рисунок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0"/>
          <a:ext cx="2524125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981075</xdr:colOff>
      <xdr:row>2</xdr:row>
      <xdr:rowOff>0</xdr:rowOff>
    </xdr:from>
    <xdr:to>
      <xdr:col>3</xdr:col>
      <xdr:colOff>1657350</xdr:colOff>
      <xdr:row>17</xdr:row>
      <xdr:rowOff>19050</xdr:rowOff>
    </xdr:to>
    <xdr:pic>
      <xdr:nvPicPr>
        <xdr:cNvPr id="4125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381000"/>
          <a:ext cx="16573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4126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3</xdr:row>
      <xdr:rowOff>0</xdr:rowOff>
    </xdr:from>
    <xdr:to>
      <xdr:col>1</xdr:col>
      <xdr:colOff>533400</xdr:colOff>
      <xdr:row>17</xdr:row>
      <xdr:rowOff>85725</xdr:rowOff>
    </xdr:to>
    <xdr:pic>
      <xdr:nvPicPr>
        <xdr:cNvPr id="2" name="Рисунок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0"/>
          <a:ext cx="2524125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4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27214</xdr:colOff>
      <xdr:row>2</xdr:row>
      <xdr:rowOff>40821</xdr:rowOff>
    </xdr:from>
    <xdr:to>
      <xdr:col>3</xdr:col>
      <xdr:colOff>1660072</xdr:colOff>
      <xdr:row>17</xdr:row>
      <xdr:rowOff>151610</xdr:rowOff>
    </xdr:to>
    <xdr:pic>
      <xdr:nvPicPr>
        <xdr:cNvPr id="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1321" y="421821"/>
          <a:ext cx="1632858" cy="2968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0</xdr:rowOff>
    </xdr:from>
    <xdr:to>
      <xdr:col>1</xdr:col>
      <xdr:colOff>504825</xdr:colOff>
      <xdr:row>17</xdr:row>
      <xdr:rowOff>85725</xdr:rowOff>
    </xdr:to>
    <xdr:pic>
      <xdr:nvPicPr>
        <xdr:cNvPr id="5148" name="Рисунок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0"/>
          <a:ext cx="2505075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952500</xdr:colOff>
      <xdr:row>2</xdr:row>
      <xdr:rowOff>0</xdr:rowOff>
    </xdr:from>
    <xdr:to>
      <xdr:col>4</xdr:col>
      <xdr:colOff>19050</xdr:colOff>
      <xdr:row>17</xdr:row>
      <xdr:rowOff>19050</xdr:rowOff>
    </xdr:to>
    <xdr:pic>
      <xdr:nvPicPr>
        <xdr:cNvPr id="5149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381000"/>
          <a:ext cx="1762125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5150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0</xdr:rowOff>
    </xdr:from>
    <xdr:to>
      <xdr:col>1</xdr:col>
      <xdr:colOff>504825</xdr:colOff>
      <xdr:row>17</xdr:row>
      <xdr:rowOff>85725</xdr:rowOff>
    </xdr:to>
    <xdr:pic>
      <xdr:nvPicPr>
        <xdr:cNvPr id="2" name="Рисунок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0"/>
          <a:ext cx="2505075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4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40822</xdr:colOff>
      <xdr:row>2</xdr:row>
      <xdr:rowOff>13607</xdr:rowOff>
    </xdr:from>
    <xdr:to>
      <xdr:col>4</xdr:col>
      <xdr:colOff>285750</xdr:colOff>
      <xdr:row>17</xdr:row>
      <xdr:rowOff>165506</xdr:rowOff>
    </xdr:to>
    <xdr:pic>
      <xdr:nvPicPr>
        <xdr:cNvPr id="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4929" y="394607"/>
          <a:ext cx="1959428" cy="3009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0</xdr:rowOff>
    </xdr:from>
    <xdr:to>
      <xdr:col>1</xdr:col>
      <xdr:colOff>504825</xdr:colOff>
      <xdr:row>17</xdr:row>
      <xdr:rowOff>85725</xdr:rowOff>
    </xdr:to>
    <xdr:pic>
      <xdr:nvPicPr>
        <xdr:cNvPr id="6172" name="Рисунок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0"/>
          <a:ext cx="2505075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981075</xdr:colOff>
      <xdr:row>2</xdr:row>
      <xdr:rowOff>0</xdr:rowOff>
    </xdr:from>
    <xdr:to>
      <xdr:col>3</xdr:col>
      <xdr:colOff>1695450</xdr:colOff>
      <xdr:row>17</xdr:row>
      <xdr:rowOff>19050</xdr:rowOff>
    </xdr:to>
    <xdr:pic>
      <xdr:nvPicPr>
        <xdr:cNvPr id="6173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381000"/>
          <a:ext cx="16954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6174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0</xdr:rowOff>
    </xdr:from>
    <xdr:to>
      <xdr:col>1</xdr:col>
      <xdr:colOff>504825</xdr:colOff>
      <xdr:row>17</xdr:row>
      <xdr:rowOff>85725</xdr:rowOff>
    </xdr:to>
    <xdr:pic>
      <xdr:nvPicPr>
        <xdr:cNvPr id="2" name="Рисунок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0"/>
          <a:ext cx="2505075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4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40821</xdr:colOff>
      <xdr:row>2</xdr:row>
      <xdr:rowOff>13607</xdr:rowOff>
    </xdr:from>
    <xdr:to>
      <xdr:col>4</xdr:col>
      <xdr:colOff>293163</xdr:colOff>
      <xdr:row>17</xdr:row>
      <xdr:rowOff>176892</xdr:rowOff>
    </xdr:to>
    <xdr:pic>
      <xdr:nvPicPr>
        <xdr:cNvPr id="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4928" y="394607"/>
          <a:ext cx="1966842" cy="3020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0</xdr:rowOff>
    </xdr:from>
    <xdr:to>
      <xdr:col>1</xdr:col>
      <xdr:colOff>504825</xdr:colOff>
      <xdr:row>17</xdr:row>
      <xdr:rowOff>85725</xdr:rowOff>
    </xdr:to>
    <xdr:pic>
      <xdr:nvPicPr>
        <xdr:cNvPr id="7196" name="Рисунок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0"/>
          <a:ext cx="2505075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981075</xdr:colOff>
      <xdr:row>2</xdr:row>
      <xdr:rowOff>0</xdr:rowOff>
    </xdr:from>
    <xdr:to>
      <xdr:col>4</xdr:col>
      <xdr:colOff>152400</xdr:colOff>
      <xdr:row>17</xdr:row>
      <xdr:rowOff>19050</xdr:rowOff>
    </xdr:to>
    <xdr:pic>
      <xdr:nvPicPr>
        <xdr:cNvPr id="7197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381000"/>
          <a:ext cx="186690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7198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</xdr:row>
      <xdr:rowOff>0</xdr:rowOff>
    </xdr:from>
    <xdr:to>
      <xdr:col>1</xdr:col>
      <xdr:colOff>523875</xdr:colOff>
      <xdr:row>17</xdr:row>
      <xdr:rowOff>85725</xdr:rowOff>
    </xdr:to>
    <xdr:pic>
      <xdr:nvPicPr>
        <xdr:cNvPr id="8220" name="Рисунок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0"/>
          <a:ext cx="2524125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981075</xdr:colOff>
      <xdr:row>2</xdr:row>
      <xdr:rowOff>0</xdr:rowOff>
    </xdr:from>
    <xdr:to>
      <xdr:col>4</xdr:col>
      <xdr:colOff>66675</xdr:colOff>
      <xdr:row>17</xdr:row>
      <xdr:rowOff>19050</xdr:rowOff>
    </xdr:to>
    <xdr:pic>
      <xdr:nvPicPr>
        <xdr:cNvPr id="8221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381000"/>
          <a:ext cx="1781175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8222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136071</xdr:colOff>
      <xdr:row>2</xdr:row>
      <xdr:rowOff>68035</xdr:rowOff>
    </xdr:from>
    <xdr:to>
      <xdr:col>1</xdr:col>
      <xdr:colOff>805222</xdr:colOff>
      <xdr:row>17</xdr:row>
      <xdr:rowOff>126132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71" y="449035"/>
          <a:ext cx="2723830" cy="2915597"/>
        </a:xfrm>
        <a:prstGeom prst="rect">
          <a:avLst/>
        </a:prstGeom>
      </xdr:spPr>
    </xdr:pic>
    <xdr:clientData/>
  </xdr:twoCellAnchor>
  <xdr:twoCellAnchor editAs="oneCell">
    <xdr:from>
      <xdr:col>3</xdr:col>
      <xdr:colOff>190499</xdr:colOff>
      <xdr:row>2</xdr:row>
      <xdr:rowOff>40821</xdr:rowOff>
    </xdr:from>
    <xdr:to>
      <xdr:col>4</xdr:col>
      <xdr:colOff>285749</xdr:colOff>
      <xdr:row>17</xdr:row>
      <xdr:rowOff>136833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4606" y="421821"/>
          <a:ext cx="1809750" cy="29535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762000</xdr:colOff>
      <xdr:row>3</xdr:row>
      <xdr:rowOff>0</xdr:rowOff>
    </xdr:from>
    <xdr:to>
      <xdr:col>4</xdr:col>
      <xdr:colOff>504825</xdr:colOff>
      <xdr:row>18</xdr:row>
      <xdr:rowOff>19050</xdr:rowOff>
    </xdr:to>
    <xdr:pic>
      <xdr:nvPicPr>
        <xdr:cNvPr id="9244" name="Рисунок 4" descr="https://www.polair.com/upload/iblock/297/POLAIR%20GELO_Scheme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2025" y="571500"/>
          <a:ext cx="1457325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257175</xdr:colOff>
      <xdr:row>3</xdr:row>
      <xdr:rowOff>0</xdr:rowOff>
    </xdr:from>
    <xdr:to>
      <xdr:col>2</xdr:col>
      <xdr:colOff>342900</xdr:colOff>
      <xdr:row>18</xdr:row>
      <xdr:rowOff>19050</xdr:rowOff>
    </xdr:to>
    <xdr:pic>
      <xdr:nvPicPr>
        <xdr:cNvPr id="9245" name="Рисунок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71500"/>
          <a:ext cx="3114675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9246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4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149679</xdr:colOff>
      <xdr:row>3</xdr:row>
      <xdr:rowOff>54429</xdr:rowOff>
    </xdr:from>
    <xdr:to>
      <xdr:col>2</xdr:col>
      <xdr:colOff>309578</xdr:colOff>
      <xdr:row>19</xdr:row>
      <xdr:rowOff>13607</xdr:rowOff>
    </xdr:to>
    <xdr:pic>
      <xdr:nvPicPr>
        <xdr:cNvPr id="5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625929"/>
          <a:ext cx="3194292" cy="30071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149680</xdr:colOff>
      <xdr:row>3</xdr:row>
      <xdr:rowOff>27215</xdr:rowOff>
    </xdr:from>
    <xdr:to>
      <xdr:col>4</xdr:col>
      <xdr:colOff>171400</xdr:colOff>
      <xdr:row>18</xdr:row>
      <xdr:rowOff>81643</xdr:rowOff>
    </xdr:to>
    <xdr:pic>
      <xdr:nvPicPr>
        <xdr:cNvPr id="6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3787" y="598715"/>
          <a:ext cx="1736220" cy="2911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3</xdr:row>
      <xdr:rowOff>9525</xdr:rowOff>
    </xdr:from>
    <xdr:to>
      <xdr:col>1</xdr:col>
      <xdr:colOff>723900</xdr:colOff>
      <xdr:row>21</xdr:row>
      <xdr:rowOff>180975</xdr:rowOff>
    </xdr:to>
    <xdr:pic>
      <xdr:nvPicPr>
        <xdr:cNvPr id="10268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581025"/>
          <a:ext cx="2419350" cy="3600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10270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27214</xdr:colOff>
      <xdr:row>2</xdr:row>
      <xdr:rowOff>106623</xdr:rowOff>
    </xdr:from>
    <xdr:to>
      <xdr:col>4</xdr:col>
      <xdr:colOff>489857</xdr:colOff>
      <xdr:row>21</xdr:row>
      <xdr:rowOff>190222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1321" y="487623"/>
          <a:ext cx="2177143" cy="3703099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3</xdr:row>
      <xdr:rowOff>0</xdr:rowOff>
    </xdr:from>
    <xdr:to>
      <xdr:col>1</xdr:col>
      <xdr:colOff>533400</xdr:colOff>
      <xdr:row>21</xdr:row>
      <xdr:rowOff>171450</xdr:rowOff>
    </xdr:to>
    <xdr:pic>
      <xdr:nvPicPr>
        <xdr:cNvPr id="11293" name="Рисунок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93" b="3516"/>
        <a:stretch>
          <a:fillRect/>
        </a:stretch>
      </xdr:blipFill>
      <xdr:spPr bwMode="auto">
        <a:xfrm>
          <a:off x="133350" y="571500"/>
          <a:ext cx="2447925" cy="3600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11294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43549</xdr:colOff>
      <xdr:row>2</xdr:row>
      <xdr:rowOff>136071</xdr:rowOff>
    </xdr:from>
    <xdr:to>
      <xdr:col>4</xdr:col>
      <xdr:colOff>517072</xdr:colOff>
      <xdr:row>21</xdr:row>
      <xdr:rowOff>145921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656" y="517071"/>
          <a:ext cx="2188023" cy="362935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3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462644</xdr:colOff>
      <xdr:row>2</xdr:row>
      <xdr:rowOff>108856</xdr:rowOff>
    </xdr:from>
    <xdr:to>
      <xdr:col>1</xdr:col>
      <xdr:colOff>793218</xdr:colOff>
      <xdr:row>21</xdr:row>
      <xdr:rowOff>140216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644" y="489856"/>
          <a:ext cx="2381250" cy="3650860"/>
        </a:xfrm>
        <a:prstGeom prst="rect">
          <a:avLst/>
        </a:prstGeom>
      </xdr:spPr>
    </xdr:pic>
    <xdr:clientData/>
  </xdr:twoCellAnchor>
  <xdr:twoCellAnchor editAs="oneCell">
    <xdr:from>
      <xdr:col>3</xdr:col>
      <xdr:colOff>68034</xdr:colOff>
      <xdr:row>2</xdr:row>
      <xdr:rowOff>27213</xdr:rowOff>
    </xdr:from>
    <xdr:to>
      <xdr:col>4</xdr:col>
      <xdr:colOff>408215</xdr:colOff>
      <xdr:row>20</xdr:row>
      <xdr:rowOff>154495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1" y="408213"/>
          <a:ext cx="2054681" cy="3556282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3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979713</xdr:colOff>
      <xdr:row>2</xdr:row>
      <xdr:rowOff>27213</xdr:rowOff>
    </xdr:from>
    <xdr:to>
      <xdr:col>4</xdr:col>
      <xdr:colOff>517071</xdr:colOff>
      <xdr:row>20</xdr:row>
      <xdr:rowOff>178026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4106" y="408213"/>
          <a:ext cx="2231572" cy="3579813"/>
        </a:xfrm>
        <a:prstGeom prst="rect">
          <a:avLst/>
        </a:prstGeom>
      </xdr:spPr>
    </xdr:pic>
    <xdr:clientData/>
  </xdr:twoCellAnchor>
  <xdr:twoCellAnchor editAs="oneCell">
    <xdr:from>
      <xdr:col>0</xdr:col>
      <xdr:colOff>353787</xdr:colOff>
      <xdr:row>3</xdr:row>
      <xdr:rowOff>2</xdr:rowOff>
    </xdr:from>
    <xdr:to>
      <xdr:col>1</xdr:col>
      <xdr:colOff>707571</xdr:colOff>
      <xdr:row>21</xdr:row>
      <xdr:rowOff>132234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787" y="571502"/>
          <a:ext cx="2408463" cy="3561232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12316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3</xdr:col>
      <xdr:colOff>695325</xdr:colOff>
      <xdr:row>21</xdr:row>
      <xdr:rowOff>171450</xdr:rowOff>
    </xdr:to>
    <xdr:pic>
      <xdr:nvPicPr>
        <xdr:cNvPr id="12317" name="Рисунок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24" r="12633"/>
        <a:stretch>
          <a:fillRect/>
        </a:stretch>
      </xdr:blipFill>
      <xdr:spPr bwMode="auto">
        <a:xfrm>
          <a:off x="0" y="571500"/>
          <a:ext cx="4705350" cy="3600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1571625</xdr:colOff>
      <xdr:row>21</xdr:row>
      <xdr:rowOff>171450</xdr:rowOff>
    </xdr:to>
    <xdr:pic>
      <xdr:nvPicPr>
        <xdr:cNvPr id="12318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835" t="13364" r="29327" b="6178"/>
        <a:stretch>
          <a:fillRect/>
        </a:stretch>
      </xdr:blipFill>
      <xdr:spPr bwMode="auto">
        <a:xfrm>
          <a:off x="5724525" y="571500"/>
          <a:ext cx="1571625" cy="3600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14358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1295400</xdr:colOff>
      <xdr:row>2</xdr:row>
      <xdr:rowOff>9525</xdr:rowOff>
    </xdr:from>
    <xdr:to>
      <xdr:col>4</xdr:col>
      <xdr:colOff>1019175</xdr:colOff>
      <xdr:row>18</xdr:row>
      <xdr:rowOff>0</xdr:rowOff>
    </xdr:to>
    <xdr:pic>
      <xdr:nvPicPr>
        <xdr:cNvPr id="14359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480" t="12939" r="24644" b="7675"/>
        <a:stretch>
          <a:fillRect/>
        </a:stretch>
      </xdr:blipFill>
      <xdr:spPr bwMode="auto">
        <a:xfrm>
          <a:off x="5305425" y="390525"/>
          <a:ext cx="1438275" cy="303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257175</xdr:colOff>
      <xdr:row>2</xdr:row>
      <xdr:rowOff>95250</xdr:rowOff>
    </xdr:from>
    <xdr:to>
      <xdr:col>3</xdr:col>
      <xdr:colOff>1133475</xdr:colOff>
      <xdr:row>17</xdr:row>
      <xdr:rowOff>95250</xdr:rowOff>
    </xdr:to>
    <xdr:pic>
      <xdr:nvPicPr>
        <xdr:cNvPr id="14360" name="Рисунок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76250"/>
          <a:ext cx="4886325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1647825</xdr:colOff>
      <xdr:row>1</xdr:row>
      <xdr:rowOff>171450</xdr:rowOff>
    </xdr:to>
    <xdr:pic>
      <xdr:nvPicPr>
        <xdr:cNvPr id="2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47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870857</xdr:colOff>
      <xdr:row>1</xdr:row>
      <xdr:rowOff>91693</xdr:rowOff>
    </xdr:from>
    <xdr:to>
      <xdr:col>4</xdr:col>
      <xdr:colOff>1251857</xdr:colOff>
      <xdr:row>17</xdr:row>
      <xdr:rowOff>140220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0" y="282193"/>
          <a:ext cx="3075214" cy="3096527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136071</xdr:colOff>
      <xdr:row>2</xdr:row>
      <xdr:rowOff>95249</xdr:rowOff>
    </xdr:from>
    <xdr:to>
      <xdr:col>2</xdr:col>
      <xdr:colOff>353785</xdr:colOff>
      <xdr:row>18</xdr:row>
      <xdr:rowOff>101941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71" y="476249"/>
          <a:ext cx="3347357" cy="3054692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46</xdr:row>
      <xdr:rowOff>10584</xdr:rowOff>
    </xdr:from>
    <xdr:to>
      <xdr:col>3</xdr:col>
      <xdr:colOff>789923</xdr:colOff>
      <xdr:row>73</xdr:row>
      <xdr:rowOff>74085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0945284"/>
          <a:ext cx="8336897" cy="5207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view="pageBreakPreview" zoomScaleNormal="115" zoomScaleSheetLayoutView="100" workbookViewId="0">
      <selection activeCell="E4" sqref="E4"/>
    </sheetView>
  </sheetViews>
  <sheetFormatPr defaultColWidth="9.125" defaultRowHeight="15" x14ac:dyDescent="0.25"/>
  <cols>
    <col min="1" max="1" width="36" style="1" bestFit="1" customWidth="1"/>
    <col min="2" max="2" width="12.75" style="1" customWidth="1"/>
    <col min="3" max="3" width="14" style="1" bestFit="1" customWidth="1"/>
    <col min="4" max="4" width="13.25" style="1" bestFit="1" customWidth="1"/>
    <col min="5" max="5" width="26.875" style="2" bestFit="1" customWidth="1"/>
    <col min="6" max="6" width="12.625" style="1" customWidth="1"/>
    <col min="7" max="7" width="9.125" style="1"/>
    <col min="8" max="8" width="14" style="1" bestFit="1" customWidth="1"/>
    <col min="9" max="9" width="10.125" style="1" bestFit="1" customWidth="1"/>
    <col min="10" max="16384" width="9.125" style="1"/>
  </cols>
  <sheetData>
    <row r="1" spans="1:6" ht="26.25" x14ac:dyDescent="0.4">
      <c r="B1" s="103" t="s">
        <v>293</v>
      </c>
    </row>
    <row r="2" spans="1:6" hidden="1" x14ac:dyDescent="0.25"/>
    <row r="3" spans="1:6" x14ac:dyDescent="0.25">
      <c r="C3" s="1" t="s">
        <v>17</v>
      </c>
      <c r="E3" s="3">
        <v>44025</v>
      </c>
    </row>
    <row r="4" spans="1:6" x14ac:dyDescent="0.25">
      <c r="C4" s="1" t="s">
        <v>18</v>
      </c>
      <c r="E4" s="75">
        <v>0</v>
      </c>
      <c r="F4" s="2" t="s">
        <v>19</v>
      </c>
    </row>
    <row r="5" spans="1:6" ht="15.75" thickBot="1" x14ac:dyDescent="0.3"/>
    <row r="6" spans="1:6" s="6" customFormat="1" ht="30.75" thickBot="1" x14ac:dyDescent="0.3">
      <c r="A6" s="4" t="s">
        <v>73</v>
      </c>
      <c r="B6" s="4" t="s">
        <v>21</v>
      </c>
      <c r="C6" s="4" t="s">
        <v>22</v>
      </c>
      <c r="D6" s="4" t="s">
        <v>351</v>
      </c>
      <c r="E6" s="4" t="s">
        <v>225</v>
      </c>
    </row>
    <row r="7" spans="1:6" ht="5.0999999999999996" customHeight="1" thickBot="1" x14ac:dyDescent="0.3">
      <c r="A7" s="7"/>
      <c r="B7" s="2"/>
      <c r="C7" s="8"/>
      <c r="D7" s="8"/>
    </row>
    <row r="8" spans="1:6" x14ac:dyDescent="0.25">
      <c r="A8" s="181" t="s">
        <v>20</v>
      </c>
      <c r="B8" s="285">
        <v>775</v>
      </c>
      <c r="C8" s="10">
        <v>2040</v>
      </c>
      <c r="D8" s="288" t="s">
        <v>350</v>
      </c>
      <c r="E8" s="274" t="s">
        <v>226</v>
      </c>
    </row>
    <row r="9" spans="1:6" x14ac:dyDescent="0.25">
      <c r="A9" s="182" t="s">
        <v>384</v>
      </c>
      <c r="B9" s="286"/>
      <c r="C9" s="180">
        <v>2040</v>
      </c>
      <c r="D9" s="289"/>
      <c r="E9" s="275" t="s">
        <v>393</v>
      </c>
    </row>
    <row r="10" spans="1:6" x14ac:dyDescent="0.25">
      <c r="A10" s="182" t="s">
        <v>23</v>
      </c>
      <c r="B10" s="286"/>
      <c r="C10" s="180">
        <v>2210</v>
      </c>
      <c r="D10" s="289"/>
      <c r="E10" s="275" t="s">
        <v>226</v>
      </c>
    </row>
    <row r="11" spans="1:6" ht="15.75" thickBot="1" x14ac:dyDescent="0.3">
      <c r="A11" s="183" t="s">
        <v>387</v>
      </c>
      <c r="B11" s="287"/>
      <c r="C11" s="12">
        <v>2210</v>
      </c>
      <c r="D11" s="290"/>
      <c r="E11" s="273" t="s">
        <v>393</v>
      </c>
    </row>
    <row r="12" spans="1:6" ht="5.0999999999999996" customHeight="1" thickBot="1" x14ac:dyDescent="0.3">
      <c r="A12" s="13"/>
      <c r="B12" s="2"/>
      <c r="C12" s="8"/>
      <c r="D12" s="8"/>
    </row>
    <row r="13" spans="1:6" ht="15" customHeight="1" x14ac:dyDescent="0.25">
      <c r="A13" s="181" t="s">
        <v>24</v>
      </c>
      <c r="B13" s="285">
        <v>975</v>
      </c>
      <c r="C13" s="10">
        <v>2040</v>
      </c>
      <c r="D13" s="288" t="s">
        <v>350</v>
      </c>
      <c r="E13" s="277" t="s">
        <v>227</v>
      </c>
    </row>
    <row r="14" spans="1:6" x14ac:dyDescent="0.25">
      <c r="A14" s="182" t="s">
        <v>395</v>
      </c>
      <c r="B14" s="286"/>
      <c r="C14" s="180">
        <v>2040</v>
      </c>
      <c r="D14" s="289"/>
      <c r="E14" s="275" t="s">
        <v>396</v>
      </c>
    </row>
    <row r="15" spans="1:6" ht="15" customHeight="1" x14ac:dyDescent="0.25">
      <c r="A15" s="182" t="s">
        <v>25</v>
      </c>
      <c r="B15" s="286"/>
      <c r="C15" s="180">
        <v>2210</v>
      </c>
      <c r="D15" s="289"/>
      <c r="E15" s="275" t="s">
        <v>227</v>
      </c>
    </row>
    <row r="16" spans="1:6" ht="15.75" thickBot="1" x14ac:dyDescent="0.3">
      <c r="A16" s="183" t="s">
        <v>398</v>
      </c>
      <c r="B16" s="287"/>
      <c r="C16" s="12">
        <v>2210</v>
      </c>
      <c r="D16" s="290"/>
      <c r="E16" s="276" t="s">
        <v>396</v>
      </c>
    </row>
    <row r="17" spans="1:5" ht="5.0999999999999996" customHeight="1" thickBot="1" x14ac:dyDescent="0.3">
      <c r="A17" s="13"/>
      <c r="B17" s="2"/>
      <c r="C17" s="8"/>
      <c r="D17" s="8"/>
    </row>
    <row r="18" spans="1:5" x14ac:dyDescent="0.25">
      <c r="A18" s="9" t="s">
        <v>26</v>
      </c>
      <c r="B18" s="285">
        <v>1075</v>
      </c>
      <c r="C18" s="10">
        <v>2040</v>
      </c>
      <c r="D18" s="294" t="s">
        <v>350</v>
      </c>
      <c r="E18" s="293" t="s">
        <v>228</v>
      </c>
    </row>
    <row r="19" spans="1:5" ht="15.75" thickBot="1" x14ac:dyDescent="0.3">
      <c r="A19" s="11" t="s">
        <v>27</v>
      </c>
      <c r="B19" s="287"/>
      <c r="C19" s="12">
        <v>2210</v>
      </c>
      <c r="D19" s="295"/>
      <c r="E19" s="292"/>
    </row>
    <row r="20" spans="1:5" ht="15.75" thickBot="1" x14ac:dyDescent="0.3">
      <c r="A20" s="11" t="s">
        <v>341</v>
      </c>
      <c r="B20" s="151">
        <v>975</v>
      </c>
      <c r="C20" s="12">
        <v>1540</v>
      </c>
      <c r="D20" s="158" t="s">
        <v>350</v>
      </c>
      <c r="E20" s="273" t="s">
        <v>361</v>
      </c>
    </row>
    <row r="21" spans="1:5" ht="5.0999999999999996" customHeight="1" thickBot="1" x14ac:dyDescent="0.3">
      <c r="A21" s="13"/>
      <c r="B21" s="2"/>
      <c r="C21" s="8"/>
      <c r="D21" s="8"/>
    </row>
    <row r="22" spans="1:5" s="6" customFormat="1" ht="15.75" thickBot="1" x14ac:dyDescent="0.3">
      <c r="A22" s="4" t="s">
        <v>74</v>
      </c>
      <c r="B22" s="14" t="s">
        <v>21</v>
      </c>
      <c r="C22" s="15" t="s">
        <v>22</v>
      </c>
      <c r="D22" s="15"/>
      <c r="E22" s="4" t="s">
        <v>225</v>
      </c>
    </row>
    <row r="23" spans="1:5" ht="15.75" thickBot="1" x14ac:dyDescent="0.3">
      <c r="A23" s="11" t="s">
        <v>70</v>
      </c>
      <c r="B23" s="76">
        <v>995</v>
      </c>
      <c r="C23" s="12">
        <v>2210</v>
      </c>
      <c r="D23" s="158" t="s">
        <v>350</v>
      </c>
      <c r="E23" s="273" t="s">
        <v>340</v>
      </c>
    </row>
    <row r="24" spans="1:5" ht="15.75" thickBot="1" x14ac:dyDescent="0.3">
      <c r="A24" s="11" t="s">
        <v>371</v>
      </c>
      <c r="B24" s="175">
        <v>995</v>
      </c>
      <c r="C24" s="12">
        <v>2210</v>
      </c>
      <c r="D24" s="158" t="s">
        <v>350</v>
      </c>
      <c r="E24" s="273" t="s">
        <v>366</v>
      </c>
    </row>
    <row r="25" spans="1:5" ht="5.0999999999999996" customHeight="1" thickBot="1" x14ac:dyDescent="0.3"/>
    <row r="26" spans="1:5" s="6" customFormat="1" ht="15.75" thickBot="1" x14ac:dyDescent="0.3">
      <c r="A26" s="4" t="s">
        <v>75</v>
      </c>
      <c r="B26" s="14" t="s">
        <v>21</v>
      </c>
      <c r="C26" s="15" t="s">
        <v>22</v>
      </c>
      <c r="D26" s="157"/>
      <c r="E26" s="5" t="s">
        <v>225</v>
      </c>
    </row>
    <row r="27" spans="1:5" x14ac:dyDescent="0.25">
      <c r="A27" s="16" t="s">
        <v>254</v>
      </c>
      <c r="B27" s="285">
        <v>710</v>
      </c>
      <c r="C27" s="285">
        <v>1930</v>
      </c>
      <c r="D27" s="296" t="s">
        <v>350</v>
      </c>
      <c r="E27" s="291" t="s">
        <v>515</v>
      </c>
    </row>
    <row r="28" spans="1:5" ht="15.75" thickBot="1" x14ac:dyDescent="0.3">
      <c r="A28" s="17" t="s">
        <v>253</v>
      </c>
      <c r="B28" s="287"/>
      <c r="C28" s="287"/>
      <c r="D28" s="297"/>
      <c r="E28" s="292"/>
    </row>
    <row r="29" spans="1:5" x14ac:dyDescent="0.25">
      <c r="A29" s="16" t="s">
        <v>311</v>
      </c>
      <c r="B29" s="285">
        <v>710</v>
      </c>
      <c r="C29" s="285">
        <v>1930</v>
      </c>
      <c r="D29" s="296" t="s">
        <v>350</v>
      </c>
      <c r="E29" s="293" t="s">
        <v>326</v>
      </c>
    </row>
    <row r="30" spans="1:5" ht="15.75" thickBot="1" x14ac:dyDescent="0.3">
      <c r="A30" s="11" t="s">
        <v>310</v>
      </c>
      <c r="B30" s="287"/>
      <c r="C30" s="287"/>
      <c r="D30" s="297"/>
      <c r="E30" s="292"/>
    </row>
    <row r="31" spans="1:5" x14ac:dyDescent="0.25">
      <c r="A31" s="16" t="s">
        <v>294</v>
      </c>
      <c r="B31" s="10">
        <v>975</v>
      </c>
      <c r="C31" s="285">
        <v>2600</v>
      </c>
      <c r="D31" s="294" t="s">
        <v>350</v>
      </c>
      <c r="E31" s="272" t="s">
        <v>474</v>
      </c>
    </row>
    <row r="32" spans="1:5" ht="15.75" thickBot="1" x14ac:dyDescent="0.3">
      <c r="A32" s="11" t="s">
        <v>295</v>
      </c>
      <c r="B32" s="12">
        <v>1000</v>
      </c>
      <c r="C32" s="287"/>
      <c r="D32" s="295"/>
      <c r="E32" s="261" t="s">
        <v>475</v>
      </c>
    </row>
    <row r="33" spans="1:5" ht="15.75" thickBot="1" x14ac:dyDescent="0.3">
      <c r="A33" s="11" t="s">
        <v>422</v>
      </c>
      <c r="B33" s="12">
        <v>987</v>
      </c>
      <c r="C33" s="228">
        <v>1030</v>
      </c>
      <c r="D33" s="229" t="s">
        <v>350</v>
      </c>
      <c r="E33" s="228"/>
    </row>
  </sheetData>
  <sheetProtection algorithmName="SHA-512" hashValue="SNI3JJKB0qBSL6fdvCrzUvhRSZ5QeydVd178Rquf5URpF6hArP/LoOhdll4ZCC8AchN6XiLEpnYCfpUAbn6OzA==" saltValue="2omu2yHqHNU4Ffc59rNEvw==" spinCount="100000" sheet="1" objects="1" scenarios="1"/>
  <mergeCells count="17">
    <mergeCell ref="E29:E30"/>
    <mergeCell ref="B18:B19"/>
    <mergeCell ref="D18:D19"/>
    <mergeCell ref="C31:C32"/>
    <mergeCell ref="B27:B28"/>
    <mergeCell ref="C27:C28"/>
    <mergeCell ref="D31:D32"/>
    <mergeCell ref="D27:D28"/>
    <mergeCell ref="B29:B30"/>
    <mergeCell ref="C29:C30"/>
    <mergeCell ref="D29:D30"/>
    <mergeCell ref="B8:B11"/>
    <mergeCell ref="D8:D11"/>
    <mergeCell ref="B13:B16"/>
    <mergeCell ref="D13:D16"/>
    <mergeCell ref="E27:E28"/>
    <mergeCell ref="E18:E19"/>
  </mergeCells>
  <hyperlinks>
    <hyperlink ref="A13" location="'M M'!Область_печати" display="MONTE M"/>
    <hyperlink ref="A15" location="'M MH'!A1" display="MONTE MH"/>
    <hyperlink ref="A18" location="'M L'!A1" display="MONTE L"/>
    <hyperlink ref="A19" location="'M LH'!Область_печати" display="MONTE LH"/>
    <hyperlink ref="A23" location="'G MH'!Область_печати" display="GELO MH"/>
    <hyperlink ref="A27" location="'C'!Область_печати" display="CUBE"/>
    <hyperlink ref="A28" location="'C MG'!Область_печати" display="CUBE  MG Plug-In"/>
    <hyperlink ref="E18:E19" location="'Техн. хар. L LH'!A1" display="Техн. характеристики L LH"/>
    <hyperlink ref="A8" location="'M S'!Область_печати" display="MONTE S"/>
    <hyperlink ref="A10" location="'M SH'!Область_печати" display="MONTE SH"/>
    <hyperlink ref="A32" location="'G Pi'!Область_печати" display="GELO Plug-In"/>
    <hyperlink ref="A31" location="'M Pi'!Область_печати" display="CUBE  M Plug-In"/>
    <hyperlink ref="E23" location="'Техн. хар. G MH'!A1" display="Техн. характеристики G MH"/>
    <hyperlink ref="A20" location="'R M'!A1" display="Ritto M"/>
    <hyperlink ref="D8:D10" location="'БС M&amp;G'!A1" display="бланк"/>
    <hyperlink ref="D13:D15" location="'БС M&amp;G'!A1" display="бланк"/>
    <hyperlink ref="D18:D19" location="'БС M&amp;G'!A1" display="бланк"/>
    <hyperlink ref="D31:D32" location="'БС M&amp;G'!A1" display="бланк"/>
    <hyperlink ref="D23" location="'БС M&amp;G'!A1" display="бланк"/>
    <hyperlink ref="D27:D28" location="'БС C'!A1" display="бланк"/>
    <hyperlink ref="A30" location="'S MG'!Область_печати" display="STRETTO MG Plug-In"/>
    <hyperlink ref="A29" location="'S M'!Область_печати" display="STRETTO M Plug-In"/>
    <hyperlink ref="E29:E30" location="'Техн. хар. S SG'!A1" tooltip="Техн. характеристики S" display="Техн. характеристики S SG"/>
    <hyperlink ref="E20" location="'Техн. хар. R M'!A1" display="Техн. характеристики R M"/>
    <hyperlink ref="D20" location="'БС R'!A1" display="бланк"/>
    <hyperlink ref="D29:D30" location="'БС S'!A1" display="бланк"/>
    <hyperlink ref="A24" location="'G DB'!A1" display="GELO DB"/>
    <hyperlink ref="E24" location="'Техн. хар. G MH'!A1" display="Техн. характеристики G MH"/>
    <hyperlink ref="D24" location="'БС M&amp;G'!A1" display="бланк"/>
    <hyperlink ref="A9" location="'M МS'!A1" display="MONTE Maxi S"/>
    <hyperlink ref="A11" location="'M MSH'!A1" display="MONTE Maxi SН"/>
    <hyperlink ref="E10" location="'Техн. хар. S SH'!A1" display="Техн. характеристики S SH"/>
    <hyperlink ref="E9" location="'Техн. хар. S SH М'!A1" display="Техн. хар. S SH М"/>
    <hyperlink ref="E11" location="'Техн. хар. S SH М'!A1" display="Техн. хар. S SH М"/>
    <hyperlink ref="A14" location="'M MМ'!A1" display="MONTE Maxi М"/>
    <hyperlink ref="E15" location="'Техн. хар. M MH'!A1" display="Техн. характеристики M MH"/>
    <hyperlink ref="E13" location="'Техн. хар. M MH'!A1" display="Техн. характеристики M MH"/>
    <hyperlink ref="E14" location="'Техн. хар. M MH М'!A1" display="Техн. характерист M MH М"/>
    <hyperlink ref="E16" location="'Техн. хар. M MH М'!A1" display="Техн. характерист M MH М"/>
    <hyperlink ref="A16" location="'M МMH'!A1" display="MONTE Maxi МН"/>
    <hyperlink ref="A33" location="'C Pi (2)'!A1" display="Carino Plug-In"/>
    <hyperlink ref="D33" location="'БС Ca'!A1" display="бланк"/>
    <hyperlink ref="E31" location="'Техн.хар. M MН Plug-in '!Область_печати" display="Техн.хар. M MН Plug-in '!Область_печати"/>
    <hyperlink ref="E32" location="'Техн. хар.ВПН M Plug-in 3 класс'!Область_печати" display="'Техн. хар.ВПН M Plug-in 3 класс'!Область_печати"/>
    <hyperlink ref="E27:E28" location="'Техн. хар. С'!Область_печати" display="'Техн. хар. С"/>
  </hyperlinks>
  <pageMargins left="0.7" right="0.7" top="0.75" bottom="0.75" header="0.3" footer="0.3"/>
  <pageSetup paperSize="9" scale="7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70" zoomScaleNormal="100" zoomScaleSheetLayoutView="70" workbookViewId="0">
      <selection activeCell="AB13" sqref="AB13"/>
    </sheetView>
  </sheetViews>
  <sheetFormatPr defaultRowHeight="15" x14ac:dyDescent="0.25"/>
  <sheetData/>
  <sheetProtection algorithmName="SHA-512" hashValue="K624Ft/wxvStgCtss5+WQzWTsbM/sYoUUrgw4ONrw4rqbKD0nLlHY0VyQNsurXuOqzRppXaMyoA9Ip+IP9cA4Q==" saltValue="5fUqquPT1SxiqaLnX62pXQ==" spinCount="100000" sheet="1" objects="1" scenarios="1"/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showGridLines="0" view="pageBreakPreview" zoomScale="70" zoomScaleNormal="100" zoomScaleSheetLayoutView="70" zoomScalePageLayoutView="70" workbookViewId="0">
      <selection activeCell="G36" sqref="G36"/>
    </sheetView>
  </sheetViews>
  <sheetFormatPr defaultColWidth="9.125" defaultRowHeight="15" x14ac:dyDescent="0.25"/>
  <cols>
    <col min="1" max="2" width="35.75" style="67" customWidth="1"/>
    <col min="3" max="3" width="2.875" style="67" customWidth="1"/>
    <col min="4" max="16384" width="9.125" style="67"/>
  </cols>
  <sheetData>
    <row r="1" spans="1:3" x14ac:dyDescent="0.25">
      <c r="A1" s="66" t="s">
        <v>0</v>
      </c>
    </row>
    <row r="2" spans="1:3" ht="8.1" customHeight="1" x14ac:dyDescent="0.25">
      <c r="A2" s="66"/>
    </row>
    <row r="3" spans="1:3" ht="60" x14ac:dyDescent="0.25">
      <c r="A3" s="68" t="s">
        <v>1</v>
      </c>
      <c r="B3" s="68" t="s">
        <v>2</v>
      </c>
    </row>
    <row r="4" spans="1:3" ht="124.5" customHeight="1" x14ac:dyDescent="0.25">
      <c r="A4" s="68"/>
      <c r="B4" s="69"/>
    </row>
    <row r="5" spans="1:3" x14ac:dyDescent="0.25">
      <c r="A5" s="298" t="s">
        <v>0</v>
      </c>
      <c r="B5" s="298"/>
    </row>
    <row r="6" spans="1:3" ht="30" customHeight="1" x14ac:dyDescent="0.25">
      <c r="A6" s="70">
        <v>3020</v>
      </c>
      <c r="B6" s="71"/>
    </row>
    <row r="7" spans="1:3" ht="30" customHeight="1" x14ac:dyDescent="0.25">
      <c r="A7" s="70">
        <v>6018</v>
      </c>
      <c r="B7" s="70">
        <v>6018</v>
      </c>
    </row>
    <row r="8" spans="1:3" ht="30" customHeight="1" x14ac:dyDescent="0.25">
      <c r="A8" s="70">
        <v>6019</v>
      </c>
      <c r="B8" s="71"/>
    </row>
    <row r="9" spans="1:3" ht="30" customHeight="1" x14ac:dyDescent="0.25">
      <c r="A9" s="70">
        <v>5019</v>
      </c>
      <c r="B9" s="68"/>
    </row>
    <row r="10" spans="1:3" ht="30" customHeight="1" x14ac:dyDescent="0.25">
      <c r="A10" s="70">
        <v>5015</v>
      </c>
      <c r="B10" s="68"/>
    </row>
    <row r="11" spans="1:3" ht="30" customHeight="1" x14ac:dyDescent="0.25">
      <c r="A11" s="70">
        <v>1021</v>
      </c>
      <c r="B11" s="68"/>
    </row>
    <row r="12" spans="1:3" ht="30" customHeight="1" x14ac:dyDescent="0.25">
      <c r="A12" s="70">
        <v>7011</v>
      </c>
      <c r="B12" s="70">
        <v>7011</v>
      </c>
    </row>
    <row r="13" spans="1:3" ht="30" customHeight="1" x14ac:dyDescent="0.25">
      <c r="A13" s="70">
        <v>7035</v>
      </c>
      <c r="B13" s="68"/>
      <c r="C13" s="72"/>
    </row>
    <row r="14" spans="1:3" ht="30" customHeight="1" x14ac:dyDescent="0.25">
      <c r="A14" s="70">
        <v>9005</v>
      </c>
      <c r="B14" s="70">
        <v>9005</v>
      </c>
    </row>
    <row r="15" spans="1:3" ht="30" customHeight="1" x14ac:dyDescent="0.25">
      <c r="A15" s="70">
        <v>9003</v>
      </c>
      <c r="B15" s="70">
        <v>9003</v>
      </c>
    </row>
    <row r="16" spans="1:3" x14ac:dyDescent="0.25">
      <c r="A16" s="73"/>
    </row>
    <row r="17" spans="1:1" x14ac:dyDescent="0.25">
      <c r="A17" s="73"/>
    </row>
    <row r="18" spans="1:1" x14ac:dyDescent="0.25">
      <c r="A18" s="73"/>
    </row>
    <row r="19" spans="1:1" x14ac:dyDescent="0.25">
      <c r="A19" s="74"/>
    </row>
    <row r="20" spans="1:1" x14ac:dyDescent="0.25">
      <c r="A20" s="73"/>
    </row>
  </sheetData>
  <sheetProtection password="CC49" sheet="1" objects="1" scenarios="1" formatCells="0"/>
  <mergeCells count="1">
    <mergeCell ref="A5:B5"/>
  </mergeCells>
  <pageMargins left="0.70866141732283472" right="0.70866141732283472" top="0.19685039370078741" bottom="0.19685039370078741" header="0.31496062992125984" footer="0.31496062992125984"/>
  <pageSetup paperSize="9" scale="6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view="pageBreakPreview" zoomScale="40" zoomScaleNormal="100" zoomScaleSheetLayoutView="40" workbookViewId="0">
      <selection activeCell="B1" sqref="B1"/>
    </sheetView>
  </sheetViews>
  <sheetFormatPr defaultColWidth="9.125" defaultRowHeight="33.75" x14ac:dyDescent="0.5"/>
  <cols>
    <col min="1" max="1" width="107.75" style="156" bestFit="1" customWidth="1"/>
    <col min="2" max="2" width="127.25" style="156" bestFit="1" customWidth="1"/>
    <col min="3" max="16384" width="9.125" style="156"/>
  </cols>
  <sheetData>
    <row r="1" spans="1:2" s="154" customFormat="1" x14ac:dyDescent="0.5">
      <c r="A1" s="153" t="s">
        <v>3</v>
      </c>
      <c r="B1" s="159" t="s">
        <v>28</v>
      </c>
    </row>
    <row r="2" spans="1:2" s="154" customFormat="1" x14ac:dyDescent="0.5">
      <c r="A2" s="153"/>
    </row>
    <row r="3" spans="1:2" s="154" customFormat="1" x14ac:dyDescent="0.5">
      <c r="A3" s="155" t="s">
        <v>4</v>
      </c>
      <c r="B3" s="154" t="s">
        <v>5</v>
      </c>
    </row>
    <row r="4" spans="1:2" s="154" customFormat="1" x14ac:dyDescent="0.5"/>
    <row r="5" spans="1:2" s="154" customFormat="1" x14ac:dyDescent="0.5">
      <c r="A5" s="155" t="s">
        <v>6</v>
      </c>
      <c r="B5" s="154" t="s">
        <v>5</v>
      </c>
    </row>
    <row r="6" spans="1:2" s="154" customFormat="1" x14ac:dyDescent="0.5"/>
    <row r="7" spans="1:2" s="154" customFormat="1" x14ac:dyDescent="0.5">
      <c r="A7" s="155" t="s">
        <v>7</v>
      </c>
      <c r="B7" s="154" t="s">
        <v>5</v>
      </c>
    </row>
    <row r="8" spans="1:2" s="154" customFormat="1" x14ac:dyDescent="0.5"/>
    <row r="9" spans="1:2" s="154" customFormat="1" x14ac:dyDescent="0.5">
      <c r="A9" s="155" t="s">
        <v>8</v>
      </c>
      <c r="B9" s="154" t="s">
        <v>5</v>
      </c>
    </row>
    <row r="10" spans="1:2" s="154" customFormat="1" x14ac:dyDescent="0.5"/>
    <row r="11" spans="1:2" s="154" customFormat="1" x14ac:dyDescent="0.5">
      <c r="A11" s="155" t="s">
        <v>9</v>
      </c>
      <c r="B11" s="154" t="s">
        <v>5</v>
      </c>
    </row>
    <row r="12" spans="1:2" s="154" customFormat="1" x14ac:dyDescent="0.5"/>
    <row r="13" spans="1:2" s="154" customFormat="1" x14ac:dyDescent="0.5">
      <c r="A13" s="155" t="s">
        <v>10</v>
      </c>
      <c r="B13" s="155" t="s">
        <v>11</v>
      </c>
    </row>
    <row r="14" spans="1:2" s="154" customFormat="1" x14ac:dyDescent="0.5"/>
    <row r="15" spans="1:2" s="154" customFormat="1" x14ac:dyDescent="0.5">
      <c r="A15" s="155" t="s">
        <v>12</v>
      </c>
      <c r="B15" s="154" t="s">
        <v>5</v>
      </c>
    </row>
    <row r="16" spans="1:2" s="154" customFormat="1" x14ac:dyDescent="0.5"/>
    <row r="17" spans="1:2" s="154" customFormat="1" x14ac:dyDescent="0.5">
      <c r="A17" s="155" t="s">
        <v>13</v>
      </c>
      <c r="B17" s="155" t="s">
        <v>14</v>
      </c>
    </row>
    <row r="18" spans="1:2" s="154" customFormat="1" x14ac:dyDescent="0.5"/>
    <row r="19" spans="1:2" s="154" customFormat="1" x14ac:dyDescent="0.5"/>
    <row r="20" spans="1:2" s="154" customFormat="1" x14ac:dyDescent="0.5">
      <c r="A20" s="155" t="s">
        <v>15</v>
      </c>
      <c r="B20" s="154" t="s">
        <v>16</v>
      </c>
    </row>
    <row r="21" spans="1:2" s="154" customFormat="1" x14ac:dyDescent="0.5"/>
  </sheetData>
  <sheetProtection password="CC49" sheet="1" objects="1" scenarios="1"/>
  <hyperlinks>
    <hyperlink ref="B1" location="'Содержание РФ'!A1" display="Содержание"/>
  </hyperlinks>
  <pageMargins left="0.7" right="0.7" top="0.75" bottom="0.75" header="0.3" footer="0.3"/>
  <pageSetup paperSize="9" scale="3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R1:S1"/>
  <sheetViews>
    <sheetView view="pageBreakPreview" zoomScale="70" zoomScaleNormal="100" zoomScaleSheetLayoutView="70" workbookViewId="0">
      <selection activeCell="S1" sqref="S1"/>
    </sheetView>
  </sheetViews>
  <sheetFormatPr defaultRowHeight="15" x14ac:dyDescent="0.25"/>
  <sheetData>
    <row r="1" spans="18:19" ht="21" x14ac:dyDescent="0.35">
      <c r="R1" s="159"/>
      <c r="S1" s="160" t="s">
        <v>28</v>
      </c>
    </row>
  </sheetData>
  <sheetProtection password="CC49" sheet="1" objects="1" scenarios="1"/>
  <hyperlinks>
    <hyperlink ref="S1" location="'Содержание РФ'!A1" display="'Содержание РФ'!A1"/>
  </hyperlinks>
  <pageMargins left="0.7" right="0.7" top="0.75" bottom="0.75" header="0.3" footer="0.3"/>
  <pageSetup paperSize="9" scale="7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Q1"/>
  <sheetViews>
    <sheetView view="pageBreakPreview" zoomScale="70" zoomScaleNormal="100" zoomScaleSheetLayoutView="70" workbookViewId="0">
      <selection activeCell="Q1" sqref="Q1"/>
    </sheetView>
  </sheetViews>
  <sheetFormatPr defaultRowHeight="15" x14ac:dyDescent="0.25"/>
  <sheetData>
    <row r="1" spans="17:17" ht="18.75" x14ac:dyDescent="0.3">
      <c r="Q1" s="160" t="s">
        <v>28</v>
      </c>
    </row>
  </sheetData>
  <sheetProtection password="CC49" sheet="1" objects="1" scenarios="1"/>
  <hyperlinks>
    <hyperlink ref="Q1" location="'Содержание РФ'!A1" display="'Содержание РФ'!A1"/>
  </hyperlink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Q1"/>
  <sheetViews>
    <sheetView view="pageBreakPreview" zoomScale="70" zoomScaleNormal="100" zoomScaleSheetLayoutView="70" workbookViewId="0">
      <selection activeCell="Q1" sqref="Q1"/>
    </sheetView>
  </sheetViews>
  <sheetFormatPr defaultRowHeight="15" x14ac:dyDescent="0.25"/>
  <sheetData>
    <row r="1" spans="17:17" x14ac:dyDescent="0.25">
      <c r="Q1" s="174" t="s">
        <v>28</v>
      </c>
    </row>
  </sheetData>
  <sheetProtection password="CC49" sheet="1" objects="1" scenarios="1"/>
  <hyperlinks>
    <hyperlink ref="Q1" location="'Содержание РФ'!A1" display="'Содержание РФ'!A1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R1"/>
  <sheetViews>
    <sheetView view="pageBreakPreview" zoomScale="70" zoomScaleNormal="100" zoomScaleSheetLayoutView="70" workbookViewId="0">
      <selection activeCell="R1" sqref="R1"/>
    </sheetView>
  </sheetViews>
  <sheetFormatPr defaultRowHeight="15" x14ac:dyDescent="0.25"/>
  <sheetData>
    <row r="1" spans="18:18" x14ac:dyDescent="0.25">
      <c r="R1" s="174" t="s">
        <v>28</v>
      </c>
    </row>
  </sheetData>
  <sheetProtection algorithmName="SHA-512" hashValue="fe79q4MLLvf3ZRvCdDRGYmL6lVlxiBzdZDWG1bHIeZsOW4GAPWq9vFP+F6Q0S8l0ov54aND0By0NrgwXzNgLGw==" saltValue="bONEOMEPxzRZH6dR1YyfKg==" spinCount="100000" sheet="1" objects="1" scenarios="1"/>
  <hyperlinks>
    <hyperlink ref="R1" location="'Содержание РФ'!A1" display="'Содержание РФ'!A1"/>
  </hyperlinks>
  <pageMargins left="0.7" right="0.7" top="0.75" bottom="0.75" header="0.3" footer="0.3"/>
  <pageSetup paperSize="9" scale="5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3"/>
  <sheetViews>
    <sheetView view="pageBreakPreview" zoomScale="70" zoomScaleNormal="80" zoomScaleSheetLayoutView="70" workbookViewId="0">
      <selection activeCell="O32" sqref="O32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30</v>
      </c>
      <c r="B20" s="52"/>
      <c r="C20" s="52"/>
      <c r="D20" s="52" t="s">
        <v>41</v>
      </c>
      <c r="E20" s="52"/>
    </row>
    <row r="21" spans="1:5" ht="30" customHeight="1" x14ac:dyDescent="0.25">
      <c r="A21" s="312" t="s">
        <v>229</v>
      </c>
      <c r="B21" s="312"/>
      <c r="C21" s="52"/>
      <c r="D21" s="307" t="s">
        <v>40</v>
      </c>
      <c r="E21" s="307"/>
    </row>
    <row r="22" spans="1:5" ht="15" customHeight="1" x14ac:dyDescent="0.25">
      <c r="A22" s="52" t="s">
        <v>31</v>
      </c>
      <c r="B22" s="52"/>
      <c r="C22" s="52"/>
      <c r="D22" s="52" t="s">
        <v>38</v>
      </c>
      <c r="E22" s="52"/>
    </row>
    <row r="23" spans="1:5" ht="15" customHeight="1" x14ac:dyDescent="0.25">
      <c r="A23" s="52" t="s">
        <v>32</v>
      </c>
      <c r="B23" s="52"/>
      <c r="C23" s="52"/>
      <c r="D23" s="52" t="s">
        <v>39</v>
      </c>
      <c r="E23" s="52"/>
    </row>
    <row r="24" spans="1:5" ht="15" customHeight="1" x14ac:dyDescent="0.25">
      <c r="A24" s="312" t="s">
        <v>33</v>
      </c>
      <c r="B24" s="312"/>
      <c r="C24" s="52"/>
      <c r="D24" s="52"/>
      <c r="E24" s="52"/>
    </row>
    <row r="25" spans="1:5" ht="15" customHeight="1" x14ac:dyDescent="0.25">
      <c r="A25" s="52" t="s">
        <v>34</v>
      </c>
      <c r="B25" s="52"/>
      <c r="C25" s="52"/>
      <c r="D25" s="52"/>
      <c r="E25" s="52"/>
    </row>
    <row r="26" spans="1:5" ht="15" customHeight="1" x14ac:dyDescent="0.25">
      <c r="A26" s="52" t="s">
        <v>35</v>
      </c>
      <c r="B26" s="52"/>
      <c r="C26" s="52"/>
      <c r="D26" s="52"/>
      <c r="E26" s="52"/>
    </row>
    <row r="27" spans="1:5" ht="15" customHeight="1" x14ac:dyDescent="0.25">
      <c r="A27" s="309" t="s">
        <v>49</v>
      </c>
      <c r="B27" s="309"/>
      <c r="C27" s="309"/>
      <c r="D27" s="309"/>
      <c r="E27" s="309"/>
    </row>
    <row r="28" spans="1:5" s="50" customFormat="1" ht="30" customHeight="1" x14ac:dyDescent="0.25">
      <c r="A28" s="57" t="s">
        <v>42</v>
      </c>
      <c r="B28" s="57" t="s">
        <v>43</v>
      </c>
      <c r="C28" s="57" t="s">
        <v>45</v>
      </c>
      <c r="D28" s="77" t="s">
        <v>289</v>
      </c>
      <c r="E28" s="57" t="str">
        <f>CONCATENATE("Цена с учетом скидки ",'Содержание РФ'!$E$4," %",", руб")</f>
        <v>Цена с учетом скидки 0 %, руб</v>
      </c>
    </row>
    <row r="29" spans="1:5" ht="15" customHeight="1" x14ac:dyDescent="0.25">
      <c r="A29" s="61" t="s">
        <v>44</v>
      </c>
      <c r="B29" s="54">
        <v>1250</v>
      </c>
      <c r="C29" s="54">
        <v>1330</v>
      </c>
      <c r="D29" s="62">
        <v>88547.55</v>
      </c>
      <c r="E29" s="60">
        <f>D29*(100-'Содержание РФ'!$E$4)/100</f>
        <v>88547.55</v>
      </c>
    </row>
    <row r="30" spans="1:5" ht="15" customHeight="1" x14ac:dyDescent="0.25">
      <c r="A30" s="61" t="s">
        <v>46</v>
      </c>
      <c r="B30" s="54">
        <v>1875</v>
      </c>
      <c r="C30" s="54">
        <v>1955</v>
      </c>
      <c r="D30" s="62">
        <v>118591.20000000001</v>
      </c>
      <c r="E30" s="60">
        <f>D30*(100-'Содержание РФ'!$E$4)/100</f>
        <v>118591.20000000001</v>
      </c>
    </row>
    <row r="31" spans="1:5" ht="15" customHeight="1" x14ac:dyDescent="0.25">
      <c r="A31" s="61" t="s">
        <v>47</v>
      </c>
      <c r="B31" s="54">
        <v>2500</v>
      </c>
      <c r="C31" s="54">
        <v>2580</v>
      </c>
      <c r="D31" s="62">
        <v>144379.20000000001</v>
      </c>
      <c r="E31" s="60">
        <f>D31*(100-'Содержание РФ'!$E$4)/100</f>
        <v>144379.20000000001</v>
      </c>
    </row>
    <row r="32" spans="1:5" ht="15" customHeight="1" x14ac:dyDescent="0.25">
      <c r="A32" s="61" t="s">
        <v>48</v>
      </c>
      <c r="B32" s="54">
        <v>3750</v>
      </c>
      <c r="C32" s="54">
        <v>3830</v>
      </c>
      <c r="D32" s="62">
        <v>205415.7</v>
      </c>
      <c r="E32" s="60">
        <f>D32*(100-'Содержание РФ'!$E$4)/100</f>
        <v>205415.7</v>
      </c>
    </row>
    <row r="33" spans="1:5" ht="15" customHeight="1" x14ac:dyDescent="0.25">
      <c r="A33" s="52"/>
      <c r="B33" s="53"/>
      <c r="C33" s="53"/>
      <c r="D33" s="55"/>
      <c r="E33" s="55"/>
    </row>
    <row r="34" spans="1:5" ht="15" customHeight="1" x14ac:dyDescent="0.25">
      <c r="A34" s="309" t="s">
        <v>72</v>
      </c>
      <c r="B34" s="309"/>
      <c r="C34" s="309"/>
      <c r="D34" s="309"/>
      <c r="E34" s="309"/>
    </row>
    <row r="35" spans="1:5" ht="30" customHeight="1" x14ac:dyDescent="0.25">
      <c r="A35" s="310" t="s">
        <v>71</v>
      </c>
      <c r="B35" s="310"/>
      <c r="C35" s="57" t="s">
        <v>43</v>
      </c>
      <c r="D35" s="77" t="s">
        <v>289</v>
      </c>
      <c r="E35" s="57" t="str">
        <f>CONCATENATE("Цена с учетом скидки ",'Содержание РФ'!$E$4," %",", руб")</f>
        <v>Цена с учетом скидки 0 %, руб</v>
      </c>
    </row>
    <row r="36" spans="1:5" ht="15" customHeight="1" x14ac:dyDescent="0.25">
      <c r="A36" s="299" t="s">
        <v>80</v>
      </c>
      <c r="B36" s="299"/>
      <c r="C36" s="59">
        <v>1250</v>
      </c>
      <c r="D36" s="62">
        <v>1431.15</v>
      </c>
      <c r="E36" s="60">
        <f>D36*(100-'Содержание РФ'!$E$4)/100</f>
        <v>1431.15</v>
      </c>
    </row>
    <row r="37" spans="1:5" ht="15" customHeight="1" x14ac:dyDescent="0.25">
      <c r="A37" s="299"/>
      <c r="B37" s="299"/>
      <c r="C37" s="59">
        <v>1875</v>
      </c>
      <c r="D37" s="62">
        <v>2332.0500000000002</v>
      </c>
      <c r="E37" s="60">
        <f>D37*(100-'Содержание РФ'!$E$4)/100</f>
        <v>2332.0500000000002</v>
      </c>
    </row>
    <row r="38" spans="1:5" ht="15" customHeight="1" x14ac:dyDescent="0.25">
      <c r="A38" s="299"/>
      <c r="B38" s="299"/>
      <c r="C38" s="59">
        <v>2500</v>
      </c>
      <c r="D38" s="62">
        <v>2861.25</v>
      </c>
      <c r="E38" s="60">
        <f>D38*(100-'Содержание РФ'!$E$4)/100</f>
        <v>2861.25</v>
      </c>
    </row>
    <row r="39" spans="1:5" ht="15" customHeight="1" x14ac:dyDescent="0.25">
      <c r="A39" s="299"/>
      <c r="B39" s="299"/>
      <c r="C39" s="59">
        <v>3750</v>
      </c>
      <c r="D39" s="62">
        <v>4292.4000000000005</v>
      </c>
      <c r="E39" s="60">
        <f>D39*(100-'Содержание РФ'!$E$4)/100</f>
        <v>4292.4000000000005</v>
      </c>
    </row>
    <row r="40" spans="1:5" ht="15" customHeight="1" x14ac:dyDescent="0.25">
      <c r="A40" s="311" t="s">
        <v>81</v>
      </c>
      <c r="B40" s="311"/>
      <c r="C40" s="59">
        <v>930</v>
      </c>
      <c r="D40" s="62">
        <v>1165.5</v>
      </c>
      <c r="E40" s="60">
        <f>D40*(100-'Содержание РФ'!$E$4)/100</f>
        <v>1165.5</v>
      </c>
    </row>
    <row r="41" spans="1:5" ht="15" customHeight="1" x14ac:dyDescent="0.25">
      <c r="A41" s="311"/>
      <c r="B41" s="311"/>
      <c r="C41" s="59">
        <v>1250</v>
      </c>
      <c r="D41" s="62">
        <v>1431.15</v>
      </c>
      <c r="E41" s="60">
        <f>D41*(100-'Содержание РФ'!$E$4)/100</f>
        <v>1431.15</v>
      </c>
    </row>
    <row r="42" spans="1:5" ht="15" customHeight="1" x14ac:dyDescent="0.25">
      <c r="A42" s="300" t="s">
        <v>82</v>
      </c>
      <c r="B42" s="300"/>
      <c r="C42" s="278">
        <v>1250</v>
      </c>
      <c r="D42" s="62">
        <v>1851.15</v>
      </c>
      <c r="E42" s="279">
        <f>D42*(100-'Содержание РФ'!$E$4)/100</f>
        <v>1851.15</v>
      </c>
    </row>
    <row r="43" spans="1:5" ht="15" customHeight="1" x14ac:dyDescent="0.25">
      <c r="A43" s="300"/>
      <c r="B43" s="300"/>
      <c r="C43" s="278">
        <v>1875</v>
      </c>
      <c r="D43" s="62">
        <v>3033.4500000000003</v>
      </c>
      <c r="E43" s="279">
        <f>D43*(100-'Содержание РФ'!$E$4)/100</f>
        <v>3033.45</v>
      </c>
    </row>
    <row r="44" spans="1:5" ht="15" customHeight="1" x14ac:dyDescent="0.25">
      <c r="A44" s="300"/>
      <c r="B44" s="300"/>
      <c r="C44" s="278">
        <v>2500</v>
      </c>
      <c r="D44" s="62">
        <v>3702.3</v>
      </c>
      <c r="E44" s="279">
        <f>D44*(100-'Содержание РФ'!$E$4)/100</f>
        <v>3702.3</v>
      </c>
    </row>
    <row r="45" spans="1:5" ht="15" customHeight="1" x14ac:dyDescent="0.25">
      <c r="A45" s="300"/>
      <c r="B45" s="300"/>
      <c r="C45" s="278">
        <v>3750</v>
      </c>
      <c r="D45" s="62">
        <v>5553.45</v>
      </c>
      <c r="E45" s="279">
        <f>D45*(100-'Содержание РФ'!$E$4)/100</f>
        <v>5553.45</v>
      </c>
    </row>
    <row r="46" spans="1:5" ht="15" customHeight="1" x14ac:dyDescent="0.25">
      <c r="A46" s="308" t="s">
        <v>83</v>
      </c>
      <c r="B46" s="308"/>
      <c r="C46" s="278">
        <v>1250</v>
      </c>
      <c r="D46" s="62">
        <v>7403.55</v>
      </c>
      <c r="E46" s="279">
        <f>D46*(100-'Содержание РФ'!$E$4)/100</f>
        <v>7403.55</v>
      </c>
    </row>
    <row r="47" spans="1:5" ht="15" customHeight="1" x14ac:dyDescent="0.25">
      <c r="A47" s="308"/>
      <c r="B47" s="308"/>
      <c r="C47" s="278">
        <v>1875</v>
      </c>
      <c r="D47" s="62">
        <v>12130.65</v>
      </c>
      <c r="E47" s="279">
        <f>D47*(100-'Содержание РФ'!$E$4)/100</f>
        <v>12130.65</v>
      </c>
    </row>
    <row r="48" spans="1:5" ht="15" customHeight="1" x14ac:dyDescent="0.25">
      <c r="A48" s="308"/>
      <c r="B48" s="308"/>
      <c r="C48" s="278">
        <v>2500</v>
      </c>
      <c r="D48" s="62">
        <v>14807.1</v>
      </c>
      <c r="E48" s="279">
        <f>D48*(100-'Содержание РФ'!$E$4)/100</f>
        <v>14807.1</v>
      </c>
    </row>
    <row r="49" spans="1:5" ht="15" customHeight="1" x14ac:dyDescent="0.25">
      <c r="A49" s="308"/>
      <c r="B49" s="308"/>
      <c r="C49" s="278">
        <v>3750</v>
      </c>
      <c r="D49" s="62">
        <v>22210.65</v>
      </c>
      <c r="E49" s="279">
        <f>D49*(100-'Содержание РФ'!$E$4)/100</f>
        <v>22210.65</v>
      </c>
    </row>
    <row r="50" spans="1:5" ht="15" customHeight="1" x14ac:dyDescent="0.25">
      <c r="A50" s="299" t="s">
        <v>84</v>
      </c>
      <c r="B50" s="299"/>
      <c r="C50" s="59">
        <v>1250</v>
      </c>
      <c r="D50" s="62">
        <v>1500</v>
      </c>
      <c r="E50" s="60">
        <f>D50*(100-'Содержание РФ'!$E$4)/100</f>
        <v>1500</v>
      </c>
    </row>
    <row r="51" spans="1:5" ht="15" customHeight="1" x14ac:dyDescent="0.25">
      <c r="A51" s="299"/>
      <c r="B51" s="299"/>
      <c r="C51" s="59">
        <v>1875</v>
      </c>
      <c r="D51" s="62">
        <v>1700</v>
      </c>
      <c r="E51" s="60">
        <f>D51*(100-'Содержание РФ'!$E$4)/100</f>
        <v>1700</v>
      </c>
    </row>
    <row r="52" spans="1:5" ht="15" customHeight="1" x14ac:dyDescent="0.25">
      <c r="A52" s="299"/>
      <c r="B52" s="299"/>
      <c r="C52" s="59">
        <v>2500</v>
      </c>
      <c r="D52" s="62">
        <v>3000</v>
      </c>
      <c r="E52" s="60">
        <f>D52*(100-'Содержание РФ'!$E$4)/100</f>
        <v>3000</v>
      </c>
    </row>
    <row r="53" spans="1:5" ht="15" customHeight="1" x14ac:dyDescent="0.25">
      <c r="A53" s="299"/>
      <c r="B53" s="299"/>
      <c r="C53" s="59">
        <v>3750</v>
      </c>
      <c r="D53" s="62">
        <v>4500</v>
      </c>
      <c r="E53" s="60">
        <f>D53*(100-'Содержание РФ'!$E$4)/100</f>
        <v>4500</v>
      </c>
    </row>
    <row r="54" spans="1:5" ht="15" customHeight="1" x14ac:dyDescent="0.25">
      <c r="A54" s="299" t="s">
        <v>115</v>
      </c>
      <c r="B54" s="299"/>
      <c r="C54" s="59">
        <v>1250</v>
      </c>
      <c r="D54" s="62">
        <v>5460</v>
      </c>
      <c r="E54" s="60">
        <f>D54*(100-'Содержание РФ'!$E$4)/100</f>
        <v>5460</v>
      </c>
    </row>
    <row r="55" spans="1:5" ht="15" customHeight="1" x14ac:dyDescent="0.25">
      <c r="A55" s="299"/>
      <c r="B55" s="299"/>
      <c r="C55" s="59">
        <v>1875</v>
      </c>
      <c r="D55" s="62">
        <v>8190</v>
      </c>
      <c r="E55" s="60">
        <f>D55*(100-'Содержание РФ'!$E$4)/100</f>
        <v>8190</v>
      </c>
    </row>
    <row r="56" spans="1:5" ht="15" customHeight="1" x14ac:dyDescent="0.25">
      <c r="A56" s="299"/>
      <c r="B56" s="299"/>
      <c r="C56" s="59">
        <v>2500</v>
      </c>
      <c r="D56" s="62">
        <v>10920</v>
      </c>
      <c r="E56" s="60">
        <f>D56*(100-'Содержание РФ'!$E$4)/100</f>
        <v>10920</v>
      </c>
    </row>
    <row r="57" spans="1:5" ht="15" customHeight="1" x14ac:dyDescent="0.25">
      <c r="A57" s="299"/>
      <c r="B57" s="299"/>
      <c r="C57" s="59">
        <v>3750</v>
      </c>
      <c r="D57" s="62">
        <v>16380</v>
      </c>
      <c r="E57" s="60">
        <f>D57*(100-'Содержание РФ'!$E$4)/100</f>
        <v>16380</v>
      </c>
    </row>
    <row r="58" spans="1:5" ht="15" customHeight="1" x14ac:dyDescent="0.25">
      <c r="A58" s="301" t="s">
        <v>113</v>
      </c>
      <c r="B58" s="302"/>
      <c r="C58" s="303"/>
      <c r="D58" s="62">
        <v>18375</v>
      </c>
      <c r="E58" s="60">
        <f>D58*(100-'Содержание РФ'!$E$4)/100</f>
        <v>18375</v>
      </c>
    </row>
    <row r="59" spans="1:5" ht="15" customHeight="1" x14ac:dyDescent="0.25">
      <c r="A59" s="304" t="s">
        <v>114</v>
      </c>
      <c r="B59" s="305"/>
      <c r="C59" s="306"/>
      <c r="D59" s="62">
        <v>6825</v>
      </c>
      <c r="E59" s="279">
        <f>D59*(100-'Содержание РФ'!$E$4)/100</f>
        <v>6825</v>
      </c>
    </row>
    <row r="60" spans="1:5" ht="15" customHeight="1" x14ac:dyDescent="0.25">
      <c r="A60" s="301" t="s">
        <v>116</v>
      </c>
      <c r="B60" s="302"/>
      <c r="C60" s="303"/>
      <c r="D60" s="62">
        <v>15225</v>
      </c>
      <c r="E60" s="60">
        <f>D60*(100-'Содержание РФ'!$E$4)/100</f>
        <v>15225</v>
      </c>
    </row>
    <row r="61" spans="1:5" ht="15" customHeight="1" x14ac:dyDescent="0.25">
      <c r="A61" s="301" t="s">
        <v>94</v>
      </c>
      <c r="B61" s="302"/>
      <c r="C61" s="303"/>
      <c r="D61" s="62">
        <v>367.5</v>
      </c>
      <c r="E61" s="60">
        <f>D61*(100-'Содержание РФ'!$E$4)/100</f>
        <v>367.5</v>
      </c>
    </row>
    <row r="62" spans="1:5" ht="15" customHeight="1" x14ac:dyDescent="0.25">
      <c r="A62" s="319" t="s">
        <v>87</v>
      </c>
      <c r="B62" s="320"/>
      <c r="C62" s="320"/>
      <c r="D62" s="320"/>
      <c r="E62" s="321"/>
    </row>
    <row r="63" spans="1:5" ht="15" customHeight="1" x14ac:dyDescent="0.25">
      <c r="A63" s="300" t="s">
        <v>85</v>
      </c>
      <c r="B63" s="300"/>
      <c r="C63" s="278">
        <v>1250</v>
      </c>
      <c r="D63" s="62">
        <v>9417.4500000000007</v>
      </c>
      <c r="E63" s="279">
        <f>D63*(100-'Содержание РФ'!$E$4)/100</f>
        <v>9417.4500000000007</v>
      </c>
    </row>
    <row r="64" spans="1:5" ht="15" customHeight="1" x14ac:dyDescent="0.25">
      <c r="A64" s="300"/>
      <c r="B64" s="300"/>
      <c r="C64" s="278">
        <v>1875</v>
      </c>
      <c r="D64" s="62">
        <v>10952.550000000001</v>
      </c>
      <c r="E64" s="279">
        <f>D64*(100-'Содержание РФ'!$E$4)/100</f>
        <v>10952.55</v>
      </c>
    </row>
    <row r="65" spans="1:5" ht="15" customHeight="1" x14ac:dyDescent="0.25">
      <c r="A65" s="300"/>
      <c r="B65" s="300"/>
      <c r="C65" s="278">
        <v>2500</v>
      </c>
      <c r="D65" s="62">
        <v>18835.95</v>
      </c>
      <c r="E65" s="279">
        <f>D65*(100-'Содержание РФ'!$E$4)/100</f>
        <v>18835.95</v>
      </c>
    </row>
    <row r="66" spans="1:5" ht="15" customHeight="1" x14ac:dyDescent="0.25">
      <c r="A66" s="300"/>
      <c r="B66" s="300"/>
      <c r="C66" s="278">
        <v>3750</v>
      </c>
      <c r="D66" s="62">
        <v>28253.4</v>
      </c>
      <c r="E66" s="279">
        <f>D66*(100-'Содержание РФ'!$E$4)/100</f>
        <v>28253.4</v>
      </c>
    </row>
    <row r="67" spans="1:5" ht="15" customHeight="1" x14ac:dyDescent="0.25">
      <c r="A67" s="299" t="s">
        <v>288</v>
      </c>
      <c r="B67" s="299"/>
      <c r="C67" s="59">
        <v>1250</v>
      </c>
      <c r="D67" s="62">
        <v>40820</v>
      </c>
      <c r="E67" s="60">
        <f>D67*(100-'Содержание РФ'!$E$4)/100</f>
        <v>40820</v>
      </c>
    </row>
    <row r="68" spans="1:5" ht="15" customHeight="1" x14ac:dyDescent="0.25">
      <c r="A68" s="299"/>
      <c r="B68" s="299"/>
      <c r="C68" s="59">
        <v>1875</v>
      </c>
      <c r="D68" s="62">
        <v>56005</v>
      </c>
      <c r="E68" s="60">
        <f>D68*(100-'Содержание РФ'!$E$4)/100</f>
        <v>56005</v>
      </c>
    </row>
    <row r="69" spans="1:5" ht="15" customHeight="1" x14ac:dyDescent="0.25">
      <c r="A69" s="299"/>
      <c r="B69" s="299"/>
      <c r="C69" s="59">
        <v>2500</v>
      </c>
      <c r="D69" s="62">
        <v>81640</v>
      </c>
      <c r="E69" s="60">
        <f>D69*(100-'Содержание РФ'!$E$4)/100</f>
        <v>81640</v>
      </c>
    </row>
    <row r="70" spans="1:5" ht="15" customHeight="1" x14ac:dyDescent="0.25">
      <c r="A70" s="299"/>
      <c r="B70" s="299"/>
      <c r="C70" s="59">
        <v>3750</v>
      </c>
      <c r="D70" s="62">
        <v>122460</v>
      </c>
      <c r="E70" s="60">
        <f>D70*(100-'Содержание РФ'!$E$4)/100</f>
        <v>122460</v>
      </c>
    </row>
    <row r="71" spans="1:5" ht="15" customHeight="1" x14ac:dyDescent="0.25">
      <c r="A71" s="299" t="s">
        <v>374</v>
      </c>
      <c r="B71" s="299"/>
      <c r="C71" s="59">
        <v>1250</v>
      </c>
      <c r="D71" s="62">
        <v>43984</v>
      </c>
      <c r="E71" s="60">
        <f>D71*(100-'Содержание РФ'!$E$4)/100</f>
        <v>43984</v>
      </c>
    </row>
    <row r="72" spans="1:5" ht="15" customHeight="1" x14ac:dyDescent="0.25">
      <c r="A72" s="299"/>
      <c r="B72" s="299"/>
      <c r="C72" s="59">
        <v>1875</v>
      </c>
      <c r="D72" s="62">
        <v>60482</v>
      </c>
      <c r="E72" s="60">
        <f>D72*(100-'Содержание РФ'!$E$4)/100</f>
        <v>60482</v>
      </c>
    </row>
    <row r="73" spans="1:5" ht="15" customHeight="1" x14ac:dyDescent="0.25">
      <c r="A73" s="299"/>
      <c r="B73" s="299"/>
      <c r="C73" s="59">
        <v>2500</v>
      </c>
      <c r="D73" s="62">
        <v>87968</v>
      </c>
      <c r="E73" s="60">
        <f>D73*(100-'Содержание РФ'!$E$4)/100</f>
        <v>87968</v>
      </c>
    </row>
    <row r="74" spans="1:5" ht="15" customHeight="1" x14ac:dyDescent="0.25">
      <c r="A74" s="299"/>
      <c r="B74" s="299"/>
      <c r="C74" s="59">
        <v>3750</v>
      </c>
      <c r="D74" s="62">
        <v>131952</v>
      </c>
      <c r="E74" s="60">
        <f>D74*(100-'Содержание РФ'!$E$4)/100</f>
        <v>131952</v>
      </c>
    </row>
    <row r="75" spans="1:5" ht="15" customHeight="1" x14ac:dyDescent="0.25">
      <c r="A75" s="319" t="s">
        <v>86</v>
      </c>
      <c r="B75" s="320"/>
      <c r="C75" s="320"/>
      <c r="D75" s="320"/>
      <c r="E75" s="321"/>
    </row>
    <row r="76" spans="1:5" ht="15" customHeight="1" x14ac:dyDescent="0.25">
      <c r="A76" s="301" t="s">
        <v>88</v>
      </c>
      <c r="B76" s="302"/>
      <c r="C76" s="303"/>
      <c r="D76" s="62">
        <v>7535.85</v>
      </c>
      <c r="E76" s="60">
        <f>D76*(100-'Содержание РФ'!$E$4)/100</f>
        <v>7535.85</v>
      </c>
    </row>
    <row r="77" spans="1:5" ht="15" customHeight="1" x14ac:dyDescent="0.25">
      <c r="A77" s="301" t="s">
        <v>89</v>
      </c>
      <c r="B77" s="302"/>
      <c r="C77" s="303"/>
      <c r="D77" s="62">
        <v>7535.85</v>
      </c>
      <c r="E77" s="60">
        <f>D77*(100-'Содержание РФ'!$E$4)/100</f>
        <v>7535.85</v>
      </c>
    </row>
    <row r="78" spans="1:5" ht="15" customHeight="1" x14ac:dyDescent="0.25">
      <c r="A78" s="301" t="s">
        <v>90</v>
      </c>
      <c r="B78" s="302"/>
      <c r="C78" s="303"/>
      <c r="D78" s="62">
        <v>9359.7000000000007</v>
      </c>
      <c r="E78" s="60">
        <f>D78*(100-'Содержание РФ'!$E$4)/100</f>
        <v>9359.7000000000007</v>
      </c>
    </row>
    <row r="79" spans="1:5" ht="15" customHeight="1" x14ac:dyDescent="0.25">
      <c r="A79" s="301" t="s">
        <v>91</v>
      </c>
      <c r="B79" s="302"/>
      <c r="C79" s="303"/>
      <c r="D79" s="62">
        <v>9359.7000000000007</v>
      </c>
      <c r="E79" s="60">
        <f>D79*(100-'Содержание РФ'!$E$4)/100</f>
        <v>9359.7000000000007</v>
      </c>
    </row>
    <row r="80" spans="1:5" ht="15" customHeight="1" x14ac:dyDescent="0.25">
      <c r="A80" s="301" t="s">
        <v>92</v>
      </c>
      <c r="B80" s="302"/>
      <c r="C80" s="303"/>
      <c r="D80" s="62">
        <v>6003.9000000000005</v>
      </c>
      <c r="E80" s="60">
        <f>D80*(100-'Содержание РФ'!$E$4)/100</f>
        <v>6003.9</v>
      </c>
    </row>
    <row r="81" spans="1:5" ht="15" customHeight="1" x14ac:dyDescent="0.25">
      <c r="A81" s="301" t="s">
        <v>93</v>
      </c>
      <c r="B81" s="302"/>
      <c r="C81" s="303"/>
      <c r="D81" s="62">
        <v>6003.9000000000005</v>
      </c>
      <c r="E81" s="60">
        <f>D81*(100-'Содержание РФ'!$E$4)/100</f>
        <v>6003.9</v>
      </c>
    </row>
    <row r="82" spans="1:5" ht="15" customHeight="1" x14ac:dyDescent="0.25">
      <c r="A82" s="319" t="s">
        <v>95</v>
      </c>
      <c r="B82" s="320"/>
      <c r="C82" s="320"/>
      <c r="D82" s="320"/>
      <c r="E82" s="321"/>
    </row>
    <row r="83" spans="1:5" ht="15" customHeight="1" x14ac:dyDescent="0.25">
      <c r="A83" s="316" t="s">
        <v>96</v>
      </c>
      <c r="B83" s="317"/>
      <c r="C83" s="318"/>
      <c r="D83" s="62">
        <v>8884.0500000000011</v>
      </c>
      <c r="E83" s="279">
        <f>D83*(100-'Содержание РФ'!$E$4)/100</f>
        <v>8884.0500000000011</v>
      </c>
    </row>
    <row r="84" spans="1:5" ht="15" customHeight="1" x14ac:dyDescent="0.25">
      <c r="A84" s="313" t="s">
        <v>97</v>
      </c>
      <c r="B84" s="314"/>
      <c r="C84" s="315"/>
      <c r="D84" s="62">
        <v>6245.4000000000005</v>
      </c>
      <c r="E84" s="60">
        <f>D84*(100-'Содержание РФ'!$E$4)/100</f>
        <v>6245.4</v>
      </c>
    </row>
    <row r="85" spans="1:5" ht="15" customHeight="1" x14ac:dyDescent="0.25">
      <c r="A85" s="313" t="s">
        <v>98</v>
      </c>
      <c r="B85" s="314"/>
      <c r="C85" s="315"/>
      <c r="D85" s="62">
        <v>9416.4</v>
      </c>
      <c r="E85" s="60">
        <f>D85*(100-'Содержание РФ'!$E$4)/100</f>
        <v>9416.4</v>
      </c>
    </row>
    <row r="86" spans="1:5" ht="15" customHeight="1" x14ac:dyDescent="0.25">
      <c r="A86" s="313" t="s">
        <v>99</v>
      </c>
      <c r="B86" s="314"/>
      <c r="C86" s="315"/>
      <c r="D86" s="62">
        <v>9416.4</v>
      </c>
      <c r="E86" s="60">
        <f>D86*(100-'Содержание РФ'!$E$4)/100</f>
        <v>9416.4</v>
      </c>
    </row>
    <row r="87" spans="1:5" ht="15" customHeight="1" x14ac:dyDescent="0.25">
      <c r="A87" s="313" t="s">
        <v>100</v>
      </c>
      <c r="B87" s="314"/>
      <c r="C87" s="315"/>
      <c r="D87" s="62">
        <v>10998.75</v>
      </c>
      <c r="E87" s="60">
        <f>D87*(100-'Содержание РФ'!$E$4)/100</f>
        <v>10998.75</v>
      </c>
    </row>
    <row r="88" spans="1:5" ht="15" customHeight="1" x14ac:dyDescent="0.25">
      <c r="A88" s="319" t="s">
        <v>111</v>
      </c>
      <c r="B88" s="320"/>
      <c r="C88" s="320"/>
      <c r="D88" s="320"/>
      <c r="E88" s="321"/>
    </row>
    <row r="89" spans="1:5" ht="15" customHeight="1" x14ac:dyDescent="0.25">
      <c r="A89" s="313" t="s">
        <v>101</v>
      </c>
      <c r="B89" s="314"/>
      <c r="C89" s="315"/>
      <c r="D89" s="62">
        <v>160.65</v>
      </c>
      <c r="E89" s="60">
        <f>D89*(100-'Содержание РФ'!$E$4)/100</f>
        <v>160.65</v>
      </c>
    </row>
    <row r="90" spans="1:5" ht="15" customHeight="1" x14ac:dyDescent="0.25">
      <c r="A90" s="313" t="s">
        <v>102</v>
      </c>
      <c r="B90" s="314"/>
      <c r="C90" s="315"/>
      <c r="D90" s="62">
        <v>119.7</v>
      </c>
      <c r="E90" s="60">
        <f>D90*(100-'Содержание РФ'!$E$4)/100</f>
        <v>119.7</v>
      </c>
    </row>
    <row r="91" spans="1:5" ht="15" customHeight="1" x14ac:dyDescent="0.25">
      <c r="A91" s="313" t="s">
        <v>103</v>
      </c>
      <c r="B91" s="314"/>
      <c r="C91" s="315"/>
      <c r="D91" s="62">
        <v>225.75</v>
      </c>
      <c r="E91" s="60">
        <f>D91*(100-'Содержание РФ'!$E$4)/100</f>
        <v>225.75</v>
      </c>
    </row>
    <row r="92" spans="1:5" ht="15" customHeight="1" x14ac:dyDescent="0.25">
      <c r="A92" s="313" t="s">
        <v>104</v>
      </c>
      <c r="B92" s="314"/>
      <c r="C92" s="315"/>
      <c r="D92" s="62">
        <v>182.70000000000002</v>
      </c>
      <c r="E92" s="60">
        <f>D92*(100-'Содержание РФ'!$E$4)/100</f>
        <v>182.7</v>
      </c>
    </row>
    <row r="93" spans="1:5" ht="15" customHeight="1" x14ac:dyDescent="0.25">
      <c r="A93" s="313" t="s">
        <v>105</v>
      </c>
      <c r="B93" s="314"/>
      <c r="C93" s="315"/>
      <c r="D93" s="62">
        <v>497.70000000000005</v>
      </c>
      <c r="E93" s="60">
        <f>D93*(100-'Содержание РФ'!$E$4)/100</f>
        <v>497.70000000000005</v>
      </c>
    </row>
    <row r="94" spans="1:5" ht="15" customHeight="1" x14ac:dyDescent="0.25">
      <c r="A94" s="313" t="s">
        <v>106</v>
      </c>
      <c r="B94" s="314"/>
      <c r="C94" s="315"/>
      <c r="D94" s="62">
        <v>341.25</v>
      </c>
      <c r="E94" s="60">
        <f>D94*(100-'Содержание РФ'!$E$4)/100</f>
        <v>341.25</v>
      </c>
    </row>
    <row r="95" spans="1:5" ht="15" customHeight="1" x14ac:dyDescent="0.25">
      <c r="A95" s="313" t="s">
        <v>107</v>
      </c>
      <c r="B95" s="314"/>
      <c r="C95" s="315"/>
      <c r="D95" s="62">
        <v>444.15000000000003</v>
      </c>
      <c r="E95" s="60">
        <f>D95*(100-'Содержание РФ'!$E$4)/100</f>
        <v>444.15</v>
      </c>
    </row>
    <row r="96" spans="1:5" ht="15" customHeight="1" x14ac:dyDescent="0.25">
      <c r="A96" s="313" t="s">
        <v>108</v>
      </c>
      <c r="B96" s="314"/>
      <c r="C96" s="315"/>
      <c r="D96" s="62">
        <v>1276.8</v>
      </c>
      <c r="E96" s="60">
        <f>D96*(100-'Содержание РФ'!$E$4)/100</f>
        <v>1276.8</v>
      </c>
    </row>
    <row r="97" spans="1:5" ht="15" customHeight="1" x14ac:dyDescent="0.25">
      <c r="A97" s="313" t="s">
        <v>109</v>
      </c>
      <c r="B97" s="314"/>
      <c r="C97" s="315"/>
      <c r="D97" s="62">
        <v>820.05000000000007</v>
      </c>
      <c r="E97" s="60">
        <f>D97*(100-'Содержание РФ'!$E$4)/100</f>
        <v>820.05</v>
      </c>
    </row>
    <row r="98" spans="1:5" ht="15" customHeight="1" x14ac:dyDescent="0.25">
      <c r="A98" s="319" t="s">
        <v>110</v>
      </c>
      <c r="B98" s="320"/>
      <c r="C98" s="320"/>
      <c r="D98" s="320"/>
      <c r="E98" s="321"/>
    </row>
    <row r="99" spans="1:5" ht="15" customHeight="1" x14ac:dyDescent="0.25">
      <c r="A99" s="299" t="s">
        <v>516</v>
      </c>
      <c r="B99" s="299"/>
      <c r="C99" s="59">
        <v>1250</v>
      </c>
      <c r="D99" s="62">
        <v>2103.15</v>
      </c>
      <c r="E99" s="60">
        <f>D99*(100-'Содержание РФ'!$E$4)/100</f>
        <v>2103.15</v>
      </c>
    </row>
    <row r="100" spans="1:5" ht="15" customHeight="1" x14ac:dyDescent="0.25">
      <c r="A100" s="299"/>
      <c r="B100" s="299"/>
      <c r="C100" s="59">
        <v>1875</v>
      </c>
      <c r="D100" s="62">
        <v>2103.15</v>
      </c>
      <c r="E100" s="60">
        <f>D100*(100-'Содержание РФ'!$E$4)/100</f>
        <v>2103.15</v>
      </c>
    </row>
    <row r="101" spans="1:5" ht="15" customHeight="1" x14ac:dyDescent="0.25">
      <c r="A101" s="299"/>
      <c r="B101" s="299"/>
      <c r="C101" s="59">
        <v>2500</v>
      </c>
      <c r="D101" s="62">
        <v>2313.15</v>
      </c>
      <c r="E101" s="60">
        <f>D101*(100-'Содержание РФ'!$E$4)/100</f>
        <v>2313.15</v>
      </c>
    </row>
    <row r="102" spans="1:5" ht="15" customHeight="1" x14ac:dyDescent="0.25">
      <c r="A102" s="299"/>
      <c r="B102" s="299"/>
      <c r="C102" s="59">
        <v>3750</v>
      </c>
      <c r="D102" s="62">
        <v>3712.8</v>
      </c>
      <c r="E102" s="60">
        <f>D102*(100-'Содержание РФ'!$E$4)/100</f>
        <v>3712.8</v>
      </c>
    </row>
    <row r="103" spans="1:5" ht="15" customHeight="1" x14ac:dyDescent="0.25">
      <c r="A103" s="322" t="s">
        <v>517</v>
      </c>
      <c r="B103" s="323"/>
      <c r="C103" s="324"/>
      <c r="D103" s="62">
        <v>2983.05</v>
      </c>
      <c r="E103" s="65">
        <f>D103*(100-'Содержание РФ'!$E$4)/100</f>
        <v>2983.05</v>
      </c>
    </row>
  </sheetData>
  <sheetProtection algorithmName="SHA-512" hashValue="hX684i6MRHUEGHdW5pg6kHDwO2flsNEwFgfosA8EHXOwyIHym9qHrwIlagyu8iLOZczVu1re5LTHDnixczuzbA==" saltValue="3Qws88ouwIkCsLHsnead8w==" spinCount="100000" sheet="1" objects="1" scenarios="1"/>
  <mergeCells count="46">
    <mergeCell ref="A103:C103"/>
    <mergeCell ref="A77:C77"/>
    <mergeCell ref="A76:C76"/>
    <mergeCell ref="A98:E98"/>
    <mergeCell ref="A99:B102"/>
    <mergeCell ref="A97:C97"/>
    <mergeCell ref="A95:C95"/>
    <mergeCell ref="A96:C96"/>
    <mergeCell ref="A94:C94"/>
    <mergeCell ref="A92:C92"/>
    <mergeCell ref="A90:C90"/>
    <mergeCell ref="A88:E88"/>
    <mergeCell ref="A93:C93"/>
    <mergeCell ref="A91:C91"/>
    <mergeCell ref="A89:C89"/>
    <mergeCell ref="A87:C87"/>
    <mergeCell ref="A85:C85"/>
    <mergeCell ref="A83:C83"/>
    <mergeCell ref="A86:C86"/>
    <mergeCell ref="A84:C84"/>
    <mergeCell ref="A58:C58"/>
    <mergeCell ref="A60:C60"/>
    <mergeCell ref="A75:E75"/>
    <mergeCell ref="A62:E62"/>
    <mergeCell ref="A82:E82"/>
    <mergeCell ref="A81:C81"/>
    <mergeCell ref="A71:B74"/>
    <mergeCell ref="A80:C80"/>
    <mergeCell ref="A79:C79"/>
    <mergeCell ref="A78:C78"/>
    <mergeCell ref="A67:B70"/>
    <mergeCell ref="D21:E21"/>
    <mergeCell ref="A42:B45"/>
    <mergeCell ref="A46:B49"/>
    <mergeCell ref="A27:E27"/>
    <mergeCell ref="A34:E34"/>
    <mergeCell ref="A35:B35"/>
    <mergeCell ref="A36:B39"/>
    <mergeCell ref="A40:B41"/>
    <mergeCell ref="A21:B21"/>
    <mergeCell ref="A24:B24"/>
    <mergeCell ref="A50:B53"/>
    <mergeCell ref="A63:B66"/>
    <mergeCell ref="A61:C61"/>
    <mergeCell ref="A54:B57"/>
    <mergeCell ref="A59:C59"/>
  </mergeCells>
  <hyperlinks>
    <hyperlink ref="C2" location="'Содержание РФ'!A1" display="Содержание"/>
  </hyperlinks>
  <pageMargins left="0.25" right="0.25" top="0.75" bottom="0.75" header="0.3" footer="0.3"/>
  <pageSetup paperSize="9" scale="75" fitToHeight="0" orientation="portrait" r:id="rId1"/>
  <rowBreaks count="1" manualBreakCount="1">
    <brk id="61" max="5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6"/>
  <sheetViews>
    <sheetView view="pageBreakPreview" zoomScale="70" zoomScaleNormal="80" zoomScaleSheetLayoutView="70" workbookViewId="0">
      <selection activeCell="C2" sqref="C2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382</v>
      </c>
      <c r="B20" s="52"/>
      <c r="C20" s="52"/>
      <c r="D20" s="52" t="s">
        <v>41</v>
      </c>
      <c r="E20" s="52"/>
    </row>
    <row r="21" spans="1:5" ht="15" customHeight="1" x14ac:dyDescent="0.25">
      <c r="A21" s="52" t="s">
        <v>386</v>
      </c>
      <c r="B21" s="52"/>
      <c r="C21" s="52"/>
      <c r="D21" s="52" t="s">
        <v>296</v>
      </c>
      <c r="E21" s="52"/>
    </row>
    <row r="22" spans="1:5" ht="30" customHeight="1" x14ac:dyDescent="0.25">
      <c r="A22" s="312" t="s">
        <v>381</v>
      </c>
      <c r="B22" s="312"/>
      <c r="C22" s="52"/>
      <c r="D22" s="307" t="s">
        <v>40</v>
      </c>
      <c r="E22" s="307"/>
    </row>
    <row r="23" spans="1:5" ht="15" customHeight="1" x14ac:dyDescent="0.25">
      <c r="A23" s="52" t="s">
        <v>31</v>
      </c>
      <c r="B23" s="52"/>
      <c r="C23" s="52"/>
      <c r="E23" s="52"/>
    </row>
    <row r="24" spans="1:5" ht="15" customHeight="1" x14ac:dyDescent="0.25">
      <c r="A24" s="52" t="s">
        <v>32</v>
      </c>
      <c r="B24" s="52"/>
      <c r="C24" s="52"/>
      <c r="E24" s="52"/>
    </row>
    <row r="25" spans="1:5" ht="15" customHeight="1" x14ac:dyDescent="0.25">
      <c r="A25" s="312" t="s">
        <v>33</v>
      </c>
      <c r="B25" s="312"/>
      <c r="C25" s="52"/>
      <c r="D25" s="52"/>
      <c r="E25" s="52"/>
    </row>
    <row r="26" spans="1:5" ht="15" customHeight="1" x14ac:dyDescent="0.25">
      <c r="A26" s="52" t="s">
        <v>34</v>
      </c>
      <c r="B26" s="52"/>
      <c r="C26" s="52"/>
      <c r="D26" s="52"/>
      <c r="E26" s="52"/>
    </row>
    <row r="27" spans="1:5" ht="15" customHeight="1" x14ac:dyDescent="0.25">
      <c r="A27" s="52" t="s">
        <v>35</v>
      </c>
      <c r="B27" s="52"/>
      <c r="C27" s="52"/>
      <c r="D27" s="52"/>
      <c r="E27" s="52"/>
    </row>
    <row r="28" spans="1:5" ht="15" customHeight="1" x14ac:dyDescent="0.25">
      <c r="A28" s="309" t="s">
        <v>49</v>
      </c>
      <c r="B28" s="309"/>
      <c r="C28" s="309"/>
      <c r="D28" s="309"/>
      <c r="E28" s="309"/>
    </row>
    <row r="29" spans="1:5" s="50" customFormat="1" ht="30" customHeight="1" x14ac:dyDescent="0.25">
      <c r="A29" s="179" t="s">
        <v>42</v>
      </c>
      <c r="B29" s="179" t="s">
        <v>43</v>
      </c>
      <c r="C29" s="179" t="s">
        <v>45</v>
      </c>
      <c r="D29" s="179" t="s">
        <v>289</v>
      </c>
      <c r="E29" s="179" t="str">
        <f>CONCATENATE("Цена с учетом скидки ",'Содержание РФ'!$E$4," %",", руб")</f>
        <v>Цена с учетом скидки 0 %, руб</v>
      </c>
    </row>
    <row r="30" spans="1:5" ht="15" customHeight="1" x14ac:dyDescent="0.25">
      <c r="A30" s="61" t="s">
        <v>400</v>
      </c>
      <c r="B30" s="54">
        <v>1250</v>
      </c>
      <c r="C30" s="54">
        <v>1330</v>
      </c>
      <c r="D30" s="62">
        <v>142304.30500000002</v>
      </c>
      <c r="E30" s="60">
        <f>D30*(100-'Содержание РФ'!$E$4)/100</f>
        <v>142304.30500000002</v>
      </c>
    </row>
    <row r="31" spans="1:5" ht="15" customHeight="1" x14ac:dyDescent="0.25">
      <c r="A31" s="61" t="s">
        <v>401</v>
      </c>
      <c r="B31" s="54">
        <v>1875</v>
      </c>
      <c r="C31" s="54">
        <v>1955</v>
      </c>
      <c r="D31" s="62">
        <v>192055.82000000004</v>
      </c>
      <c r="E31" s="60">
        <f>D31*(100-'Содержание РФ'!$E$4)/100</f>
        <v>192055.82000000004</v>
      </c>
    </row>
    <row r="32" spans="1:5" ht="15" customHeight="1" x14ac:dyDescent="0.25">
      <c r="A32" s="61" t="s">
        <v>402</v>
      </c>
      <c r="B32" s="54">
        <v>2500</v>
      </c>
      <c r="C32" s="54">
        <v>2580</v>
      </c>
      <c r="D32" s="62">
        <v>248621.12000000002</v>
      </c>
      <c r="E32" s="60">
        <f>D32*(100-'Содержание РФ'!$E$4)/100</f>
        <v>248621.12000000002</v>
      </c>
    </row>
    <row r="33" spans="1:5" ht="15" customHeight="1" x14ac:dyDescent="0.25">
      <c r="A33" s="61" t="s">
        <v>403</v>
      </c>
      <c r="B33" s="54">
        <v>3750</v>
      </c>
      <c r="C33" s="54">
        <v>3830</v>
      </c>
      <c r="D33" s="62">
        <v>360663.27</v>
      </c>
      <c r="E33" s="60">
        <f>D33*(100-'Содержание РФ'!$E$4)/100</f>
        <v>360663.27</v>
      </c>
    </row>
    <row r="34" spans="1:5" ht="15" customHeight="1" x14ac:dyDescent="0.25">
      <c r="A34" s="52"/>
      <c r="B34" s="53"/>
      <c r="C34" s="53"/>
      <c r="D34" s="55"/>
      <c r="E34" s="55"/>
    </row>
    <row r="35" spans="1:5" ht="15" customHeight="1" x14ac:dyDescent="0.25">
      <c r="A35" s="309" t="s">
        <v>72</v>
      </c>
      <c r="B35" s="309"/>
      <c r="C35" s="309"/>
      <c r="D35" s="309"/>
      <c r="E35" s="309"/>
    </row>
    <row r="36" spans="1:5" ht="30" customHeight="1" x14ac:dyDescent="0.25">
      <c r="A36" s="310" t="s">
        <v>71</v>
      </c>
      <c r="B36" s="310"/>
      <c r="C36" s="179" t="s">
        <v>43</v>
      </c>
      <c r="D36" s="179" t="s">
        <v>289</v>
      </c>
      <c r="E36" s="179" t="str">
        <f>CONCATENATE("Цена с учетом скидки ",'Содержание РФ'!$E$4," %",", руб")</f>
        <v>Цена с учетом скидки 0 %, руб</v>
      </c>
    </row>
    <row r="37" spans="1:5" ht="15" customHeight="1" x14ac:dyDescent="0.25">
      <c r="A37" s="299" t="s">
        <v>80</v>
      </c>
      <c r="B37" s="299"/>
      <c r="C37" s="59">
        <v>1250</v>
      </c>
      <c r="D37" s="62">
        <v>1431.15</v>
      </c>
      <c r="E37" s="60">
        <f>D37*(100-'Содержание РФ'!$E$4)/100</f>
        <v>1431.15</v>
      </c>
    </row>
    <row r="38" spans="1:5" ht="15" customHeight="1" x14ac:dyDescent="0.25">
      <c r="A38" s="299"/>
      <c r="B38" s="299"/>
      <c r="C38" s="59">
        <v>1875</v>
      </c>
      <c r="D38" s="62">
        <v>2332.0500000000002</v>
      </c>
      <c r="E38" s="60">
        <f>D38*(100-'Содержание РФ'!$E$4)/100</f>
        <v>2332.0500000000002</v>
      </c>
    </row>
    <row r="39" spans="1:5" ht="15" customHeight="1" x14ac:dyDescent="0.25">
      <c r="A39" s="299"/>
      <c r="B39" s="299"/>
      <c r="C39" s="59">
        <v>2500</v>
      </c>
      <c r="D39" s="62">
        <v>2861.25</v>
      </c>
      <c r="E39" s="60">
        <f>D39*(100-'Содержание РФ'!$E$4)/100</f>
        <v>2861.25</v>
      </c>
    </row>
    <row r="40" spans="1:5" ht="15" customHeight="1" x14ac:dyDescent="0.25">
      <c r="A40" s="299"/>
      <c r="B40" s="299"/>
      <c r="C40" s="59">
        <v>3750</v>
      </c>
      <c r="D40" s="62">
        <v>4292.4000000000005</v>
      </c>
      <c r="E40" s="60">
        <f>D40*(100-'Содержание РФ'!$E$4)/100</f>
        <v>4292.4000000000005</v>
      </c>
    </row>
    <row r="41" spans="1:5" ht="15" customHeight="1" x14ac:dyDescent="0.25">
      <c r="A41" s="311" t="s">
        <v>81</v>
      </c>
      <c r="B41" s="311"/>
      <c r="C41" s="59">
        <v>930</v>
      </c>
      <c r="D41" s="62">
        <v>1165.5</v>
      </c>
      <c r="E41" s="60">
        <f>D41*(100-'Содержание РФ'!$E$4)/100</f>
        <v>1165.5</v>
      </c>
    </row>
    <row r="42" spans="1:5" ht="15" customHeight="1" x14ac:dyDescent="0.25">
      <c r="A42" s="311"/>
      <c r="B42" s="311"/>
      <c r="C42" s="59">
        <v>1250</v>
      </c>
      <c r="D42" s="62">
        <v>1431.15</v>
      </c>
      <c r="E42" s="60">
        <f>D42*(100-'Содержание РФ'!$E$4)/100</f>
        <v>1431.15</v>
      </c>
    </row>
    <row r="43" spans="1:5" ht="15" customHeight="1" x14ac:dyDescent="0.25">
      <c r="A43" s="299" t="s">
        <v>82</v>
      </c>
      <c r="B43" s="299"/>
      <c r="C43" s="59">
        <v>1250</v>
      </c>
      <c r="D43" s="62">
        <v>1851.15</v>
      </c>
      <c r="E43" s="60">
        <f>D43*(100-'Содержание РФ'!$E$4)/100</f>
        <v>1851.15</v>
      </c>
    </row>
    <row r="44" spans="1:5" ht="15" customHeight="1" x14ac:dyDescent="0.25">
      <c r="A44" s="299"/>
      <c r="B44" s="299"/>
      <c r="C44" s="59">
        <v>1875</v>
      </c>
      <c r="D44" s="62">
        <v>3033.4500000000003</v>
      </c>
      <c r="E44" s="60">
        <f>D44*(100-'Содержание РФ'!$E$4)/100</f>
        <v>3033.45</v>
      </c>
    </row>
    <row r="45" spans="1:5" ht="15" customHeight="1" x14ac:dyDescent="0.25">
      <c r="A45" s="299"/>
      <c r="B45" s="299"/>
      <c r="C45" s="59">
        <v>2500</v>
      </c>
      <c r="D45" s="62">
        <v>3702.3</v>
      </c>
      <c r="E45" s="60">
        <f>D45*(100-'Содержание РФ'!$E$4)/100</f>
        <v>3702.3</v>
      </c>
    </row>
    <row r="46" spans="1:5" ht="15" customHeight="1" x14ac:dyDescent="0.25">
      <c r="A46" s="299"/>
      <c r="B46" s="299"/>
      <c r="C46" s="59">
        <v>3750</v>
      </c>
      <c r="D46" s="62">
        <v>5553.45</v>
      </c>
      <c r="E46" s="60">
        <f>D46*(100-'Содержание РФ'!$E$4)/100</f>
        <v>5553.45</v>
      </c>
    </row>
    <row r="47" spans="1:5" ht="15" customHeight="1" x14ac:dyDescent="0.25">
      <c r="A47" s="311" t="s">
        <v>83</v>
      </c>
      <c r="B47" s="311"/>
      <c r="C47" s="59">
        <v>1250</v>
      </c>
      <c r="D47" s="62">
        <v>7403.55</v>
      </c>
      <c r="E47" s="60">
        <f>D47*(100-'Содержание РФ'!$E$4)/100</f>
        <v>7403.55</v>
      </c>
    </row>
    <row r="48" spans="1:5" ht="15" customHeight="1" x14ac:dyDescent="0.25">
      <c r="A48" s="311"/>
      <c r="B48" s="311"/>
      <c r="C48" s="59">
        <v>1875</v>
      </c>
      <c r="D48" s="62">
        <v>12130.65</v>
      </c>
      <c r="E48" s="60">
        <f>D48*(100-'Содержание РФ'!$E$4)/100</f>
        <v>12130.65</v>
      </c>
    </row>
    <row r="49" spans="1:5" ht="15" customHeight="1" x14ac:dyDescent="0.25">
      <c r="A49" s="311"/>
      <c r="B49" s="311"/>
      <c r="C49" s="59">
        <v>2500</v>
      </c>
      <c r="D49" s="62">
        <v>14807.1</v>
      </c>
      <c r="E49" s="60">
        <f>D49*(100-'Содержание РФ'!$E$4)/100</f>
        <v>14807.1</v>
      </c>
    </row>
    <row r="50" spans="1:5" ht="15" customHeight="1" x14ac:dyDescent="0.25">
      <c r="A50" s="311"/>
      <c r="B50" s="311"/>
      <c r="C50" s="59">
        <v>3750</v>
      </c>
      <c r="D50" s="62">
        <v>22210.65</v>
      </c>
      <c r="E50" s="60">
        <f>D50*(100-'Содержание РФ'!$E$4)/100</f>
        <v>22210.65</v>
      </c>
    </row>
    <row r="51" spans="1:5" ht="15" customHeight="1" x14ac:dyDescent="0.25">
      <c r="A51" s="299" t="s">
        <v>84</v>
      </c>
      <c r="B51" s="299"/>
      <c r="C51" s="59">
        <v>1250</v>
      </c>
      <c r="D51" s="62">
        <v>1500</v>
      </c>
      <c r="E51" s="60">
        <f>D51*(100-'Содержание РФ'!$E$4)/100</f>
        <v>1500</v>
      </c>
    </row>
    <row r="52" spans="1:5" ht="15" customHeight="1" x14ac:dyDescent="0.25">
      <c r="A52" s="299"/>
      <c r="B52" s="299"/>
      <c r="C52" s="59">
        <v>1875</v>
      </c>
      <c r="D52" s="62">
        <v>1700</v>
      </c>
      <c r="E52" s="60">
        <f>D52*(100-'Содержание РФ'!$E$4)/100</f>
        <v>1700</v>
      </c>
    </row>
    <row r="53" spans="1:5" ht="15" customHeight="1" x14ac:dyDescent="0.25">
      <c r="A53" s="299"/>
      <c r="B53" s="299"/>
      <c r="C53" s="59">
        <v>2500</v>
      </c>
      <c r="D53" s="62">
        <v>3000</v>
      </c>
      <c r="E53" s="60">
        <f>D53*(100-'Содержание РФ'!$E$4)/100</f>
        <v>3000</v>
      </c>
    </row>
    <row r="54" spans="1:5" ht="15" customHeight="1" x14ac:dyDescent="0.25">
      <c r="A54" s="299"/>
      <c r="B54" s="299"/>
      <c r="C54" s="59">
        <v>3750</v>
      </c>
      <c r="D54" s="62">
        <v>4500</v>
      </c>
      <c r="E54" s="60">
        <f>D54*(100-'Содержание РФ'!$E$4)/100</f>
        <v>4500</v>
      </c>
    </row>
    <row r="55" spans="1:5" ht="15" customHeight="1" x14ac:dyDescent="0.25">
      <c r="A55" s="299" t="s">
        <v>115</v>
      </c>
      <c r="B55" s="299"/>
      <c r="C55" s="59">
        <v>1250</v>
      </c>
      <c r="D55" s="62">
        <v>5460</v>
      </c>
      <c r="E55" s="60">
        <f>D55*(100-'Содержание РФ'!$E$4)/100</f>
        <v>5460</v>
      </c>
    </row>
    <row r="56" spans="1:5" ht="15" customHeight="1" x14ac:dyDescent="0.25">
      <c r="A56" s="299"/>
      <c r="B56" s="299"/>
      <c r="C56" s="59">
        <v>1875</v>
      </c>
      <c r="D56" s="62">
        <v>8190</v>
      </c>
      <c r="E56" s="60">
        <f>D56*(100-'Содержание РФ'!$E$4)/100</f>
        <v>8190</v>
      </c>
    </row>
    <row r="57" spans="1:5" ht="15" customHeight="1" x14ac:dyDescent="0.25">
      <c r="A57" s="299"/>
      <c r="B57" s="299"/>
      <c r="C57" s="59">
        <v>2500</v>
      </c>
      <c r="D57" s="62">
        <v>10920</v>
      </c>
      <c r="E57" s="60">
        <f>D57*(100-'Содержание РФ'!$E$4)/100</f>
        <v>10920</v>
      </c>
    </row>
    <row r="58" spans="1:5" ht="15" customHeight="1" x14ac:dyDescent="0.25">
      <c r="A58" s="299"/>
      <c r="B58" s="299"/>
      <c r="C58" s="59">
        <v>3750</v>
      </c>
      <c r="D58" s="62">
        <v>16380</v>
      </c>
      <c r="E58" s="60">
        <f>D58*(100-'Содержание РФ'!$E$4)/100</f>
        <v>16380</v>
      </c>
    </row>
    <row r="59" spans="1:5" ht="15" customHeight="1" x14ac:dyDescent="0.25">
      <c r="A59" s="301" t="s">
        <v>113</v>
      </c>
      <c r="B59" s="302"/>
      <c r="C59" s="303"/>
      <c r="D59" s="62">
        <v>18375</v>
      </c>
      <c r="E59" s="60">
        <f>D59*(100-'Содержание РФ'!$E$4)/100</f>
        <v>18375</v>
      </c>
    </row>
    <row r="60" spans="1:5" ht="15" customHeight="1" x14ac:dyDescent="0.25">
      <c r="A60" s="301" t="s">
        <v>114</v>
      </c>
      <c r="B60" s="302"/>
      <c r="C60" s="303"/>
      <c r="D60" s="62">
        <v>6825</v>
      </c>
      <c r="E60" s="60">
        <f>D60*(100-'Содержание РФ'!$E$4)/100</f>
        <v>6825</v>
      </c>
    </row>
    <row r="61" spans="1:5" ht="15" customHeight="1" x14ac:dyDescent="0.25">
      <c r="A61" s="301" t="s">
        <v>116</v>
      </c>
      <c r="B61" s="302"/>
      <c r="C61" s="303"/>
      <c r="D61" s="62">
        <v>15225</v>
      </c>
      <c r="E61" s="60">
        <f>D61*(100-'Содержание РФ'!$E$4)/100</f>
        <v>15225</v>
      </c>
    </row>
    <row r="62" spans="1:5" ht="15" customHeight="1" x14ac:dyDescent="0.25">
      <c r="A62" s="301" t="s">
        <v>94</v>
      </c>
      <c r="B62" s="302"/>
      <c r="C62" s="303"/>
      <c r="D62" s="62">
        <v>367.5</v>
      </c>
      <c r="E62" s="60">
        <f>D62*(100-'Содержание РФ'!$E$4)/100</f>
        <v>367.5</v>
      </c>
    </row>
    <row r="63" spans="1:5" ht="15" customHeight="1" x14ac:dyDescent="0.25">
      <c r="A63" s="319" t="s">
        <v>383</v>
      </c>
      <c r="B63" s="320"/>
      <c r="C63" s="320"/>
      <c r="D63" s="320"/>
      <c r="E63" s="321"/>
    </row>
    <row r="64" spans="1:5" ht="15" customHeight="1" x14ac:dyDescent="0.25">
      <c r="A64" s="299" t="s">
        <v>374</v>
      </c>
      <c r="B64" s="299"/>
      <c r="C64" s="59">
        <v>1250</v>
      </c>
      <c r="D64" s="62">
        <v>3164</v>
      </c>
      <c r="E64" s="60">
        <f>D64*(100-'Содержание РФ'!$E$4)/100</f>
        <v>3164</v>
      </c>
    </row>
    <row r="65" spans="1:5" ht="15" customHeight="1" x14ac:dyDescent="0.25">
      <c r="A65" s="299"/>
      <c r="B65" s="299"/>
      <c r="C65" s="59">
        <v>1875</v>
      </c>
      <c r="D65" s="62">
        <v>4477</v>
      </c>
      <c r="E65" s="60">
        <f>D65*(100-'Содержание РФ'!$E$4)/100</f>
        <v>4477</v>
      </c>
    </row>
    <row r="66" spans="1:5" ht="15" customHeight="1" x14ac:dyDescent="0.25">
      <c r="A66" s="299"/>
      <c r="B66" s="299"/>
      <c r="C66" s="59">
        <v>2500</v>
      </c>
      <c r="D66" s="62">
        <v>4376</v>
      </c>
      <c r="E66" s="60">
        <f>D66*(100-'Содержание РФ'!$E$4)/100</f>
        <v>4376</v>
      </c>
    </row>
    <row r="67" spans="1:5" ht="15" customHeight="1" x14ac:dyDescent="0.25">
      <c r="A67" s="299"/>
      <c r="B67" s="299"/>
      <c r="C67" s="59">
        <v>3750</v>
      </c>
      <c r="D67" s="62">
        <v>9492</v>
      </c>
      <c r="E67" s="60">
        <f>D67*(100-'Содержание РФ'!$E$4)/100</f>
        <v>9492</v>
      </c>
    </row>
    <row r="68" spans="1:5" ht="15" customHeight="1" x14ac:dyDescent="0.25">
      <c r="A68" s="319" t="s">
        <v>86</v>
      </c>
      <c r="B68" s="320"/>
      <c r="C68" s="320"/>
      <c r="D68" s="320"/>
      <c r="E68" s="321"/>
    </row>
    <row r="69" spans="1:5" ht="15" customHeight="1" x14ac:dyDescent="0.25">
      <c r="A69" s="301" t="s">
        <v>88</v>
      </c>
      <c r="B69" s="302"/>
      <c r="C69" s="303"/>
      <c r="D69" s="62">
        <v>7535.85</v>
      </c>
      <c r="E69" s="60">
        <f>D69*(100-'Содержание РФ'!$E$4)/100</f>
        <v>7535.85</v>
      </c>
    </row>
    <row r="70" spans="1:5" ht="15" customHeight="1" x14ac:dyDescent="0.25">
      <c r="A70" s="301" t="s">
        <v>89</v>
      </c>
      <c r="B70" s="302"/>
      <c r="C70" s="303"/>
      <c r="D70" s="62">
        <v>7535.85</v>
      </c>
      <c r="E70" s="60">
        <f>D70*(100-'Содержание РФ'!$E$4)/100</f>
        <v>7535.85</v>
      </c>
    </row>
    <row r="71" spans="1:5" ht="15" customHeight="1" x14ac:dyDescent="0.25">
      <c r="A71" s="301" t="s">
        <v>90</v>
      </c>
      <c r="B71" s="302"/>
      <c r="C71" s="303"/>
      <c r="D71" s="62">
        <v>9359.7000000000007</v>
      </c>
      <c r="E71" s="60">
        <f>D71*(100-'Содержание РФ'!$E$4)/100</f>
        <v>9359.7000000000007</v>
      </c>
    </row>
    <row r="72" spans="1:5" ht="15" customHeight="1" x14ac:dyDescent="0.25">
      <c r="A72" s="301" t="s">
        <v>91</v>
      </c>
      <c r="B72" s="302"/>
      <c r="C72" s="303"/>
      <c r="D72" s="62">
        <v>9359.7000000000007</v>
      </c>
      <c r="E72" s="60">
        <f>D72*(100-'Содержание РФ'!$E$4)/100</f>
        <v>9359.7000000000007</v>
      </c>
    </row>
    <row r="73" spans="1:5" ht="15" customHeight="1" x14ac:dyDescent="0.25">
      <c r="A73" s="301" t="s">
        <v>92</v>
      </c>
      <c r="B73" s="302"/>
      <c r="C73" s="303"/>
      <c r="D73" s="62">
        <v>6003.9000000000005</v>
      </c>
      <c r="E73" s="60">
        <f>D73*(100-'Содержание РФ'!$E$4)/100</f>
        <v>6003.9</v>
      </c>
    </row>
    <row r="74" spans="1:5" ht="15" customHeight="1" x14ac:dyDescent="0.25">
      <c r="A74" s="301" t="s">
        <v>93</v>
      </c>
      <c r="B74" s="302"/>
      <c r="C74" s="303"/>
      <c r="D74" s="62">
        <v>6003.9000000000005</v>
      </c>
      <c r="E74" s="60">
        <f>D74*(100-'Содержание РФ'!$E$4)/100</f>
        <v>6003.9</v>
      </c>
    </row>
    <row r="75" spans="1:5" ht="15" customHeight="1" x14ac:dyDescent="0.25">
      <c r="A75" s="319" t="s">
        <v>95</v>
      </c>
      <c r="B75" s="320"/>
      <c r="C75" s="320"/>
      <c r="D75" s="320"/>
      <c r="E75" s="321"/>
    </row>
    <row r="76" spans="1:5" ht="15" customHeight="1" x14ac:dyDescent="0.25">
      <c r="A76" s="313" t="s">
        <v>96</v>
      </c>
      <c r="B76" s="314"/>
      <c r="C76" s="315"/>
      <c r="D76" s="62">
        <v>8884.0500000000011</v>
      </c>
      <c r="E76" s="60">
        <f>D76*(100-'Содержание РФ'!$E$4)/100</f>
        <v>8884.0500000000011</v>
      </c>
    </row>
    <row r="77" spans="1:5" ht="15" customHeight="1" x14ac:dyDescent="0.25">
      <c r="A77" s="313" t="s">
        <v>97</v>
      </c>
      <c r="B77" s="314"/>
      <c r="C77" s="315"/>
      <c r="D77" s="62">
        <v>6245.4000000000005</v>
      </c>
      <c r="E77" s="60">
        <f>D77*(100-'Содержание РФ'!$E$4)/100</f>
        <v>6245.4</v>
      </c>
    </row>
    <row r="78" spans="1:5" ht="15" customHeight="1" x14ac:dyDescent="0.25">
      <c r="A78" s="313" t="s">
        <v>98</v>
      </c>
      <c r="B78" s="314"/>
      <c r="C78" s="315"/>
      <c r="D78" s="62">
        <v>9416.4</v>
      </c>
      <c r="E78" s="60">
        <f>D78*(100-'Содержание РФ'!$E$4)/100</f>
        <v>9416.4</v>
      </c>
    </row>
    <row r="79" spans="1:5" ht="15" customHeight="1" x14ac:dyDescent="0.25">
      <c r="A79" s="313" t="s">
        <v>99</v>
      </c>
      <c r="B79" s="314"/>
      <c r="C79" s="315"/>
      <c r="D79" s="62">
        <v>9416.4</v>
      </c>
      <c r="E79" s="60">
        <f>D79*(100-'Содержание РФ'!$E$4)/100</f>
        <v>9416.4</v>
      </c>
    </row>
    <row r="80" spans="1:5" ht="15" customHeight="1" x14ac:dyDescent="0.25">
      <c r="A80" s="313" t="s">
        <v>100</v>
      </c>
      <c r="B80" s="314"/>
      <c r="C80" s="315"/>
      <c r="D80" s="62">
        <v>10998.75</v>
      </c>
      <c r="E80" s="60">
        <f>D80*(100-'Содержание РФ'!$E$4)/100</f>
        <v>10998.75</v>
      </c>
    </row>
    <row r="81" spans="1:5" ht="15" customHeight="1" x14ac:dyDescent="0.25">
      <c r="A81" s="319" t="s">
        <v>111</v>
      </c>
      <c r="B81" s="320"/>
      <c r="C81" s="320"/>
      <c r="D81" s="320"/>
      <c r="E81" s="321"/>
    </row>
    <row r="82" spans="1:5" ht="15" customHeight="1" x14ac:dyDescent="0.25">
      <c r="A82" s="313" t="s">
        <v>101</v>
      </c>
      <c r="B82" s="314"/>
      <c r="C82" s="315"/>
      <c r="D82" s="62">
        <v>160.65</v>
      </c>
      <c r="E82" s="60">
        <f>D82*(100-'Содержание РФ'!$E$4)/100</f>
        <v>160.65</v>
      </c>
    </row>
    <row r="83" spans="1:5" ht="15" customHeight="1" x14ac:dyDescent="0.25">
      <c r="A83" s="313" t="s">
        <v>102</v>
      </c>
      <c r="B83" s="314"/>
      <c r="C83" s="315"/>
      <c r="D83" s="62">
        <v>119.7</v>
      </c>
      <c r="E83" s="60">
        <f>D83*(100-'Содержание РФ'!$E$4)/100</f>
        <v>119.7</v>
      </c>
    </row>
    <row r="84" spans="1:5" ht="15" customHeight="1" x14ac:dyDescent="0.25">
      <c r="A84" s="313" t="s">
        <v>103</v>
      </c>
      <c r="B84" s="314"/>
      <c r="C84" s="315"/>
      <c r="D84" s="62">
        <v>225.75</v>
      </c>
      <c r="E84" s="60">
        <f>D84*(100-'Содержание РФ'!$E$4)/100</f>
        <v>225.75</v>
      </c>
    </row>
    <row r="85" spans="1:5" ht="15" customHeight="1" x14ac:dyDescent="0.25">
      <c r="A85" s="313" t="s">
        <v>104</v>
      </c>
      <c r="B85" s="314"/>
      <c r="C85" s="315"/>
      <c r="D85" s="62">
        <v>182.70000000000002</v>
      </c>
      <c r="E85" s="60">
        <f>D85*(100-'Содержание РФ'!$E$4)/100</f>
        <v>182.7</v>
      </c>
    </row>
    <row r="86" spans="1:5" ht="15" customHeight="1" x14ac:dyDescent="0.25">
      <c r="A86" s="313" t="s">
        <v>105</v>
      </c>
      <c r="B86" s="314"/>
      <c r="C86" s="315"/>
      <c r="D86" s="62">
        <v>497.70000000000005</v>
      </c>
      <c r="E86" s="60">
        <f>D86*(100-'Содержание РФ'!$E$4)/100</f>
        <v>497.70000000000005</v>
      </c>
    </row>
    <row r="87" spans="1:5" ht="15" customHeight="1" x14ac:dyDescent="0.25">
      <c r="A87" s="313" t="s">
        <v>106</v>
      </c>
      <c r="B87" s="314"/>
      <c r="C87" s="315"/>
      <c r="D87" s="62">
        <v>341.25</v>
      </c>
      <c r="E87" s="60">
        <f>D87*(100-'Содержание РФ'!$E$4)/100</f>
        <v>341.25</v>
      </c>
    </row>
    <row r="88" spans="1:5" ht="15" customHeight="1" x14ac:dyDescent="0.25">
      <c r="A88" s="313" t="s">
        <v>107</v>
      </c>
      <c r="B88" s="314"/>
      <c r="C88" s="315"/>
      <c r="D88" s="62">
        <v>444.15000000000003</v>
      </c>
      <c r="E88" s="60">
        <f>D88*(100-'Содержание РФ'!$E$4)/100</f>
        <v>444.15</v>
      </c>
    </row>
    <row r="89" spans="1:5" ht="15" customHeight="1" x14ac:dyDescent="0.25">
      <c r="A89" s="313" t="s">
        <v>108</v>
      </c>
      <c r="B89" s="314"/>
      <c r="C89" s="315"/>
      <c r="D89" s="62">
        <v>1276.8</v>
      </c>
      <c r="E89" s="60">
        <f>D89*(100-'Содержание РФ'!$E$4)/100</f>
        <v>1276.8</v>
      </c>
    </row>
    <row r="90" spans="1:5" ht="15" customHeight="1" x14ac:dyDescent="0.25">
      <c r="A90" s="313" t="s">
        <v>109</v>
      </c>
      <c r="B90" s="314"/>
      <c r="C90" s="315"/>
      <c r="D90" s="62">
        <v>820.05000000000007</v>
      </c>
      <c r="E90" s="60">
        <f>D90*(100-'Содержание РФ'!$E$4)/100</f>
        <v>820.05</v>
      </c>
    </row>
    <row r="91" spans="1:5" ht="15" customHeight="1" x14ac:dyDescent="0.25">
      <c r="A91" s="319" t="s">
        <v>110</v>
      </c>
      <c r="B91" s="320"/>
      <c r="C91" s="320"/>
      <c r="D91" s="320"/>
      <c r="E91" s="321"/>
    </row>
    <row r="92" spans="1:5" ht="15" customHeight="1" x14ac:dyDescent="0.25">
      <c r="A92" s="299" t="s">
        <v>516</v>
      </c>
      <c r="B92" s="299"/>
      <c r="C92" s="59">
        <v>1250</v>
      </c>
      <c r="D92" s="62">
        <v>2103.15</v>
      </c>
      <c r="E92" s="60">
        <f>D92*(100-'Содержание РФ'!$E$4)/100</f>
        <v>2103.15</v>
      </c>
    </row>
    <row r="93" spans="1:5" ht="15" customHeight="1" x14ac:dyDescent="0.25">
      <c r="A93" s="299"/>
      <c r="B93" s="299"/>
      <c r="C93" s="59">
        <v>1875</v>
      </c>
      <c r="D93" s="62">
        <v>2103.15</v>
      </c>
      <c r="E93" s="60">
        <f>D93*(100-'Содержание РФ'!$E$4)/100</f>
        <v>2103.15</v>
      </c>
    </row>
    <row r="94" spans="1:5" ht="15" customHeight="1" x14ac:dyDescent="0.25">
      <c r="A94" s="299"/>
      <c r="B94" s="299"/>
      <c r="C94" s="59">
        <v>2500</v>
      </c>
      <c r="D94" s="62">
        <v>2313.15</v>
      </c>
      <c r="E94" s="60">
        <f>D94*(100-'Содержание РФ'!$E$4)/100</f>
        <v>2313.15</v>
      </c>
    </row>
    <row r="95" spans="1:5" ht="15" customHeight="1" x14ac:dyDescent="0.25">
      <c r="A95" s="299"/>
      <c r="B95" s="299"/>
      <c r="C95" s="59">
        <v>3750</v>
      </c>
      <c r="D95" s="62">
        <v>3712.8</v>
      </c>
      <c r="E95" s="60">
        <f>D95*(100-'Содержание РФ'!$E$4)/100</f>
        <v>3712.8</v>
      </c>
    </row>
    <row r="96" spans="1:5" ht="15" customHeight="1" x14ac:dyDescent="0.25">
      <c r="A96" s="322" t="s">
        <v>517</v>
      </c>
      <c r="B96" s="323"/>
      <c r="C96" s="324"/>
      <c r="D96" s="62">
        <v>2983.05</v>
      </c>
      <c r="E96" s="65">
        <f>D96*(100-'Содержание РФ'!$E$4)/100</f>
        <v>2983.05</v>
      </c>
    </row>
  </sheetData>
  <sheetProtection algorithmName="SHA-512" hashValue="oQvRi1wBjpb3B5dO1f5LwyYAvt0+YF5nYwyHPBGXBmy9CfzQDKfyYen1O4I0746wQ4uDzOGHlr3nM1SHhAxRyA==" saltValue="aRs3heDclpJqqueiH502dw==" spinCount="100000" sheet="1" objects="1" scenarios="1"/>
  <mergeCells count="44">
    <mergeCell ref="A90:C90"/>
    <mergeCell ref="A91:E91"/>
    <mergeCell ref="A92:B95"/>
    <mergeCell ref="A96:C96"/>
    <mergeCell ref="A84:C84"/>
    <mergeCell ref="A85:C85"/>
    <mergeCell ref="A86:C86"/>
    <mergeCell ref="A87:C87"/>
    <mergeCell ref="A88:C88"/>
    <mergeCell ref="A89:C89"/>
    <mergeCell ref="A83:C83"/>
    <mergeCell ref="A72:C72"/>
    <mergeCell ref="A73:C73"/>
    <mergeCell ref="A74:C74"/>
    <mergeCell ref="A75:E75"/>
    <mergeCell ref="A76:C76"/>
    <mergeCell ref="A77:C77"/>
    <mergeCell ref="A78:C78"/>
    <mergeCell ref="A79:C79"/>
    <mergeCell ref="A80:C80"/>
    <mergeCell ref="A81:E81"/>
    <mergeCell ref="A82:C82"/>
    <mergeCell ref="A64:B67"/>
    <mergeCell ref="A68:E68"/>
    <mergeCell ref="A69:C69"/>
    <mergeCell ref="A70:C70"/>
    <mergeCell ref="A71:C71"/>
    <mergeCell ref="A59:C59"/>
    <mergeCell ref="A60:C60"/>
    <mergeCell ref="A61:C61"/>
    <mergeCell ref="A62:C62"/>
    <mergeCell ref="A63:E63"/>
    <mergeCell ref="A55:B58"/>
    <mergeCell ref="A22:B22"/>
    <mergeCell ref="D22:E22"/>
    <mergeCell ref="A25:B25"/>
    <mergeCell ref="A28:E28"/>
    <mergeCell ref="A35:E35"/>
    <mergeCell ref="A36:B36"/>
    <mergeCell ref="A37:B40"/>
    <mergeCell ref="A41:B42"/>
    <mergeCell ref="A43:B46"/>
    <mergeCell ref="A47:B50"/>
    <mergeCell ref="A51:B54"/>
  </mergeCells>
  <hyperlinks>
    <hyperlink ref="C2" location="'Содержание РФ'!A1" display="Содержание"/>
  </hyperlinks>
  <pageMargins left="0.25" right="0.25" top="0.75" bottom="0.75" header="0.3" footer="0.3"/>
  <pageSetup paperSize="9" scale="67" fitToHeight="0" orientation="portrait" r:id="rId1"/>
  <rowBreaks count="1" manualBreakCount="1">
    <brk id="62" max="5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view="pageBreakPreview" zoomScale="70" zoomScaleNormal="80" zoomScaleSheetLayoutView="70" workbookViewId="0">
      <selection activeCell="M99" sqref="M99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1" spans="3:5" x14ac:dyDescent="0.25">
      <c r="E1" s="50"/>
    </row>
    <row r="2" spans="3:5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30</v>
      </c>
      <c r="B20" s="52"/>
      <c r="C20" s="52"/>
      <c r="D20" s="52" t="s">
        <v>41</v>
      </c>
      <c r="E20" s="52"/>
    </row>
    <row r="21" spans="1:5" ht="30" customHeight="1" x14ac:dyDescent="0.25">
      <c r="A21" s="312" t="s">
        <v>230</v>
      </c>
      <c r="B21" s="312"/>
      <c r="C21" s="52"/>
      <c r="D21" s="307" t="s">
        <v>40</v>
      </c>
      <c r="E21" s="307"/>
    </row>
    <row r="22" spans="1:5" ht="15" customHeight="1" x14ac:dyDescent="0.25">
      <c r="A22" s="52" t="s">
        <v>31</v>
      </c>
      <c r="B22" s="52"/>
      <c r="C22" s="52"/>
      <c r="D22" s="52" t="s">
        <v>38</v>
      </c>
      <c r="E22" s="52"/>
    </row>
    <row r="23" spans="1:5" ht="15" customHeight="1" x14ac:dyDescent="0.25">
      <c r="A23" s="52" t="s">
        <v>32</v>
      </c>
      <c r="B23" s="52"/>
      <c r="C23" s="52"/>
      <c r="D23" s="52" t="s">
        <v>39</v>
      </c>
      <c r="E23" s="52"/>
    </row>
    <row r="24" spans="1:5" ht="15" customHeight="1" x14ac:dyDescent="0.25">
      <c r="A24" s="312" t="s">
        <v>33</v>
      </c>
      <c r="B24" s="312"/>
      <c r="C24" s="52"/>
      <c r="D24" s="52"/>
      <c r="E24" s="52"/>
    </row>
    <row r="25" spans="1:5" ht="15" customHeight="1" x14ac:dyDescent="0.25">
      <c r="A25" s="52" t="s">
        <v>34</v>
      </c>
      <c r="B25" s="52"/>
      <c r="C25" s="52"/>
      <c r="D25" s="52"/>
      <c r="E25" s="52"/>
    </row>
    <row r="26" spans="1:5" ht="15" customHeight="1" x14ac:dyDescent="0.25">
      <c r="A26" s="52" t="s">
        <v>35</v>
      </c>
      <c r="B26" s="52"/>
      <c r="C26" s="52"/>
      <c r="D26" s="52"/>
      <c r="E26" s="52"/>
    </row>
    <row r="27" spans="1:5" ht="15" customHeight="1" x14ac:dyDescent="0.25">
      <c r="A27" s="309" t="s">
        <v>49</v>
      </c>
      <c r="B27" s="309"/>
      <c r="C27" s="309"/>
      <c r="D27" s="309"/>
      <c r="E27" s="309"/>
    </row>
    <row r="28" spans="1:5" s="6" customFormat="1" ht="30" customHeight="1" x14ac:dyDescent="0.25">
      <c r="A28" s="57" t="s">
        <v>42</v>
      </c>
      <c r="B28" s="57" t="s">
        <v>43</v>
      </c>
      <c r="C28" s="57" t="s">
        <v>45</v>
      </c>
      <c r="D28" s="57" t="s">
        <v>289</v>
      </c>
      <c r="E28" s="57" t="str">
        <f>CONCATENATE("Цена с учетом скидки ",'Содержание РФ'!$E$4," %",", руб")</f>
        <v>Цена с учетом скидки 0 %, руб</v>
      </c>
    </row>
    <row r="29" spans="1:5" ht="15" customHeight="1" x14ac:dyDescent="0.25">
      <c r="A29" s="61" t="s">
        <v>50</v>
      </c>
      <c r="B29" s="54">
        <v>1250</v>
      </c>
      <c r="C29" s="54">
        <v>1330</v>
      </c>
      <c r="D29" s="62">
        <v>89456.85</v>
      </c>
      <c r="E29" s="60">
        <f>D29*(100-'Содержание РФ'!$E$4)/100</f>
        <v>89456.85</v>
      </c>
    </row>
    <row r="30" spans="1:5" ht="15" customHeight="1" x14ac:dyDescent="0.25">
      <c r="A30" s="61" t="s">
        <v>51</v>
      </c>
      <c r="B30" s="54">
        <v>1875</v>
      </c>
      <c r="C30" s="54">
        <v>1955</v>
      </c>
      <c r="D30" s="62">
        <v>121580.55</v>
      </c>
      <c r="E30" s="60">
        <f>D30*(100-'Содержание РФ'!$E$4)/100</f>
        <v>121580.55</v>
      </c>
    </row>
    <row r="31" spans="1:5" ht="15" customHeight="1" x14ac:dyDescent="0.25">
      <c r="A31" s="61" t="s">
        <v>52</v>
      </c>
      <c r="B31" s="54">
        <v>2500</v>
      </c>
      <c r="C31" s="54">
        <v>2580</v>
      </c>
      <c r="D31" s="62">
        <v>145947.9</v>
      </c>
      <c r="E31" s="60">
        <f>D31*(100-'Содержание РФ'!$E$4)/100</f>
        <v>145947.9</v>
      </c>
    </row>
    <row r="32" spans="1:5" ht="15" customHeight="1" x14ac:dyDescent="0.25">
      <c r="A32" s="61" t="s">
        <v>53</v>
      </c>
      <c r="B32" s="54">
        <v>3750</v>
      </c>
      <c r="C32" s="54">
        <v>3830</v>
      </c>
      <c r="D32" s="62">
        <v>206422.65000000002</v>
      </c>
      <c r="E32" s="60">
        <f>D32*(100-'Содержание РФ'!$E$4)/100</f>
        <v>206422.65000000002</v>
      </c>
    </row>
    <row r="33" spans="1:5" ht="15" customHeight="1" x14ac:dyDescent="0.25">
      <c r="A33" s="52"/>
      <c r="B33" s="52"/>
      <c r="C33" s="52"/>
      <c r="D33" s="52"/>
      <c r="E33" s="52"/>
    </row>
    <row r="34" spans="1:5" ht="15" customHeight="1" x14ac:dyDescent="0.25">
      <c r="A34" s="309" t="s">
        <v>72</v>
      </c>
      <c r="B34" s="309"/>
      <c r="C34" s="309"/>
      <c r="D34" s="309"/>
      <c r="E34" s="309"/>
    </row>
    <row r="35" spans="1:5" ht="30" customHeight="1" x14ac:dyDescent="0.25">
      <c r="A35" s="310" t="s">
        <v>71</v>
      </c>
      <c r="B35" s="310"/>
      <c r="C35" s="57" t="s">
        <v>43</v>
      </c>
      <c r="D35" s="77" t="s">
        <v>289</v>
      </c>
      <c r="E35" s="57" t="str">
        <f>CONCATENATE("Цена с учетом скидки ",'Содержание РФ'!$E$4," %",", руб")</f>
        <v>Цена с учетом скидки 0 %, руб</v>
      </c>
    </row>
    <row r="36" spans="1:5" ht="15" customHeight="1" x14ac:dyDescent="0.25">
      <c r="A36" s="299" t="s">
        <v>80</v>
      </c>
      <c r="B36" s="299"/>
      <c r="C36" s="59">
        <v>1250</v>
      </c>
      <c r="D36" s="62">
        <v>1431.15</v>
      </c>
      <c r="E36" s="60">
        <f>D36*(100-'Содержание РФ'!$E$4)/100</f>
        <v>1431.15</v>
      </c>
    </row>
    <row r="37" spans="1:5" ht="15" customHeight="1" x14ac:dyDescent="0.25">
      <c r="A37" s="299"/>
      <c r="B37" s="299"/>
      <c r="C37" s="59">
        <v>1875</v>
      </c>
      <c r="D37" s="62">
        <v>2332.0500000000002</v>
      </c>
      <c r="E37" s="60">
        <f>D37*(100-'Содержание РФ'!$E$4)/100</f>
        <v>2332.0500000000002</v>
      </c>
    </row>
    <row r="38" spans="1:5" ht="15" customHeight="1" x14ac:dyDescent="0.25">
      <c r="A38" s="299"/>
      <c r="B38" s="299"/>
      <c r="C38" s="59">
        <v>2500</v>
      </c>
      <c r="D38" s="62">
        <v>2861.25</v>
      </c>
      <c r="E38" s="60">
        <f>D38*(100-'Содержание РФ'!$E$4)/100</f>
        <v>2861.25</v>
      </c>
    </row>
    <row r="39" spans="1:5" ht="15" customHeight="1" x14ac:dyDescent="0.25">
      <c r="A39" s="299"/>
      <c r="B39" s="299"/>
      <c r="C39" s="59">
        <v>3750</v>
      </c>
      <c r="D39" s="62">
        <v>4292.4000000000005</v>
      </c>
      <c r="E39" s="60">
        <f>D39*(100-'Содержание РФ'!$E$4)/100</f>
        <v>4292.4000000000005</v>
      </c>
    </row>
    <row r="40" spans="1:5" ht="15" customHeight="1" x14ac:dyDescent="0.25">
      <c r="A40" s="311" t="s">
        <v>81</v>
      </c>
      <c r="B40" s="311"/>
      <c r="C40" s="59">
        <v>930</v>
      </c>
      <c r="D40" s="62">
        <v>1165.5</v>
      </c>
      <c r="E40" s="60">
        <f>D40*(100-'Содержание РФ'!$E$4)/100</f>
        <v>1165.5</v>
      </c>
    </row>
    <row r="41" spans="1:5" ht="15" customHeight="1" x14ac:dyDescent="0.25">
      <c r="A41" s="311"/>
      <c r="B41" s="311"/>
      <c r="C41" s="59">
        <v>1250</v>
      </c>
      <c r="D41" s="62">
        <v>1431.15</v>
      </c>
      <c r="E41" s="60">
        <f>D41*(100-'Содержание РФ'!$E$4)/100</f>
        <v>1431.15</v>
      </c>
    </row>
    <row r="42" spans="1:5" ht="15" customHeight="1" x14ac:dyDescent="0.25">
      <c r="A42" s="300" t="s">
        <v>82</v>
      </c>
      <c r="B42" s="300"/>
      <c r="C42" s="278">
        <v>1250</v>
      </c>
      <c r="D42" s="62">
        <v>1873.2</v>
      </c>
      <c r="E42" s="279">
        <f>D42*(100-'Содержание РФ'!$E$4)/100</f>
        <v>1873.2</v>
      </c>
    </row>
    <row r="43" spans="1:5" ht="15" customHeight="1" x14ac:dyDescent="0.25">
      <c r="A43" s="300"/>
      <c r="B43" s="300"/>
      <c r="C43" s="278">
        <v>1875</v>
      </c>
      <c r="D43" s="62">
        <v>3137.4</v>
      </c>
      <c r="E43" s="279">
        <f>D43*(100-'Содержание РФ'!$E$4)/100</f>
        <v>3137.4</v>
      </c>
    </row>
    <row r="44" spans="1:5" ht="15" customHeight="1" x14ac:dyDescent="0.25">
      <c r="A44" s="300"/>
      <c r="B44" s="300"/>
      <c r="C44" s="278">
        <v>2500</v>
      </c>
      <c r="D44" s="62">
        <v>3739.05</v>
      </c>
      <c r="E44" s="279">
        <f>D44*(100-'Содержание РФ'!$E$4)/100</f>
        <v>3739.05</v>
      </c>
    </row>
    <row r="45" spans="1:5" ht="15" customHeight="1" x14ac:dyDescent="0.25">
      <c r="A45" s="300"/>
      <c r="B45" s="300"/>
      <c r="C45" s="278">
        <v>3750</v>
      </c>
      <c r="D45" s="62">
        <v>5599.6500000000005</v>
      </c>
      <c r="E45" s="279">
        <f>D45*(100-'Содержание РФ'!$E$4)/100</f>
        <v>5599.65</v>
      </c>
    </row>
    <row r="46" spans="1:5" ht="15" customHeight="1" x14ac:dyDescent="0.25">
      <c r="A46" s="308" t="s">
        <v>112</v>
      </c>
      <c r="B46" s="308"/>
      <c r="C46" s="278">
        <v>1250</v>
      </c>
      <c r="D46" s="62">
        <v>9364.9500000000007</v>
      </c>
      <c r="E46" s="279">
        <f>D46*(100-'Содержание РФ'!$E$4)/100</f>
        <v>9364.9500000000007</v>
      </c>
    </row>
    <row r="47" spans="1:5" ht="15" customHeight="1" x14ac:dyDescent="0.25">
      <c r="A47" s="308"/>
      <c r="B47" s="308"/>
      <c r="C47" s="278">
        <v>1875</v>
      </c>
      <c r="D47" s="62">
        <v>15682.800000000001</v>
      </c>
      <c r="E47" s="279">
        <f>D47*(100-'Содержание РФ'!$E$4)/100</f>
        <v>15682.8</v>
      </c>
    </row>
    <row r="48" spans="1:5" ht="15" customHeight="1" x14ac:dyDescent="0.25">
      <c r="A48" s="308"/>
      <c r="B48" s="308"/>
      <c r="C48" s="278">
        <v>2500</v>
      </c>
      <c r="D48" s="62">
        <v>18695.25</v>
      </c>
      <c r="E48" s="279">
        <f>D48*(100-'Содержание РФ'!$E$4)/100</f>
        <v>18695.25</v>
      </c>
    </row>
    <row r="49" spans="1:5" ht="15" customHeight="1" x14ac:dyDescent="0.25">
      <c r="A49" s="308"/>
      <c r="B49" s="308"/>
      <c r="C49" s="278">
        <v>3750</v>
      </c>
      <c r="D49" s="62">
        <v>27997.200000000001</v>
      </c>
      <c r="E49" s="279">
        <f>D49*(100-'Содержание РФ'!$E$4)/100</f>
        <v>27997.200000000001</v>
      </c>
    </row>
    <row r="50" spans="1:5" ht="15" customHeight="1" x14ac:dyDescent="0.25">
      <c r="A50" s="300" t="s">
        <v>84</v>
      </c>
      <c r="B50" s="300"/>
      <c r="C50" s="278">
        <v>1250</v>
      </c>
      <c r="D50" s="62">
        <v>1500</v>
      </c>
      <c r="E50" s="279">
        <f>D50*(100-'Содержание РФ'!$E$4)/100</f>
        <v>1500</v>
      </c>
    </row>
    <row r="51" spans="1:5" ht="15" customHeight="1" x14ac:dyDescent="0.25">
      <c r="A51" s="300"/>
      <c r="B51" s="300"/>
      <c r="C51" s="278">
        <v>1875</v>
      </c>
      <c r="D51" s="62">
        <v>1700</v>
      </c>
      <c r="E51" s="279">
        <f>D51*(100-'Содержание РФ'!$E$4)/100</f>
        <v>1700</v>
      </c>
    </row>
    <row r="52" spans="1:5" ht="15" customHeight="1" x14ac:dyDescent="0.25">
      <c r="A52" s="300"/>
      <c r="B52" s="300"/>
      <c r="C52" s="278">
        <v>2500</v>
      </c>
      <c r="D52" s="62">
        <v>3000</v>
      </c>
      <c r="E52" s="279">
        <f>D52*(100-'Содержание РФ'!$E$4)/100</f>
        <v>3000</v>
      </c>
    </row>
    <row r="53" spans="1:5" ht="15" customHeight="1" x14ac:dyDescent="0.25">
      <c r="A53" s="300"/>
      <c r="B53" s="300"/>
      <c r="C53" s="278">
        <v>3750</v>
      </c>
      <c r="D53" s="62">
        <v>4500</v>
      </c>
      <c r="E53" s="279">
        <f>D53*(100-'Содержание РФ'!$E$4)/100</f>
        <v>4500</v>
      </c>
    </row>
    <row r="54" spans="1:5" ht="15" customHeight="1" x14ac:dyDescent="0.25">
      <c r="A54" s="300" t="s">
        <v>115</v>
      </c>
      <c r="B54" s="300"/>
      <c r="C54" s="278">
        <v>1250</v>
      </c>
      <c r="D54" s="62">
        <v>5460</v>
      </c>
      <c r="E54" s="279">
        <f>D54*(100-'Содержание РФ'!$E$4)/100</f>
        <v>5460</v>
      </c>
    </row>
    <row r="55" spans="1:5" ht="15" customHeight="1" x14ac:dyDescent="0.25">
      <c r="A55" s="300"/>
      <c r="B55" s="300"/>
      <c r="C55" s="278">
        <v>1875</v>
      </c>
      <c r="D55" s="62">
        <v>8190</v>
      </c>
      <c r="E55" s="279">
        <f>D55*(100-'Содержание РФ'!$E$4)/100</f>
        <v>8190</v>
      </c>
    </row>
    <row r="56" spans="1:5" ht="15" customHeight="1" x14ac:dyDescent="0.25">
      <c r="A56" s="300"/>
      <c r="B56" s="300"/>
      <c r="C56" s="278">
        <v>2500</v>
      </c>
      <c r="D56" s="62">
        <v>10920</v>
      </c>
      <c r="E56" s="279">
        <f>D56*(100-'Содержание РФ'!$E$4)/100</f>
        <v>10920</v>
      </c>
    </row>
    <row r="57" spans="1:5" ht="15" customHeight="1" x14ac:dyDescent="0.25">
      <c r="A57" s="300"/>
      <c r="B57" s="300"/>
      <c r="C57" s="278">
        <v>3750</v>
      </c>
      <c r="D57" s="62">
        <v>16380</v>
      </c>
      <c r="E57" s="279">
        <f>D57*(100-'Содержание РФ'!$E$4)/100</f>
        <v>16380</v>
      </c>
    </row>
    <row r="58" spans="1:5" ht="15" customHeight="1" x14ac:dyDescent="0.25">
      <c r="A58" s="304" t="s">
        <v>113</v>
      </c>
      <c r="B58" s="305"/>
      <c r="C58" s="306"/>
      <c r="D58" s="62">
        <v>18375</v>
      </c>
      <c r="E58" s="279">
        <f>D58*(100-'Содержание РФ'!$E$4)/100</f>
        <v>18375</v>
      </c>
    </row>
    <row r="59" spans="1:5" ht="15" customHeight="1" x14ac:dyDescent="0.25">
      <c r="A59" s="304" t="s">
        <v>114</v>
      </c>
      <c r="B59" s="305"/>
      <c r="C59" s="306"/>
      <c r="D59" s="62">
        <v>6825</v>
      </c>
      <c r="E59" s="279">
        <f>D59*(100-'Содержание РФ'!$E$4)/100</f>
        <v>6825</v>
      </c>
    </row>
    <row r="60" spans="1:5" ht="15" customHeight="1" x14ac:dyDescent="0.25">
      <c r="A60" s="301" t="s">
        <v>116</v>
      </c>
      <c r="B60" s="302"/>
      <c r="C60" s="303"/>
      <c r="D60" s="62">
        <v>15225</v>
      </c>
      <c r="E60" s="60">
        <f>D60*(100-'Содержание РФ'!$E$4)/100</f>
        <v>15225</v>
      </c>
    </row>
    <row r="61" spans="1:5" ht="15" customHeight="1" x14ac:dyDescent="0.25">
      <c r="A61" s="301" t="s">
        <v>94</v>
      </c>
      <c r="B61" s="302"/>
      <c r="C61" s="303"/>
      <c r="D61" s="62">
        <v>367.5</v>
      </c>
      <c r="E61" s="60">
        <f>D61*(100-'Содержание РФ'!$E$4)/100</f>
        <v>367.5</v>
      </c>
    </row>
    <row r="62" spans="1:5" ht="15" customHeight="1" x14ac:dyDescent="0.25">
      <c r="A62" s="319" t="s">
        <v>87</v>
      </c>
      <c r="B62" s="320"/>
      <c r="C62" s="320"/>
      <c r="D62" s="320"/>
      <c r="E62" s="321"/>
    </row>
    <row r="63" spans="1:5" ht="15" customHeight="1" x14ac:dyDescent="0.25">
      <c r="A63" s="300" t="s">
        <v>85</v>
      </c>
      <c r="B63" s="300"/>
      <c r="C63" s="278">
        <v>1250</v>
      </c>
      <c r="D63" s="62">
        <v>9417.4500000000007</v>
      </c>
      <c r="E63" s="279">
        <f>D63*(100-'Содержание РФ'!$E$4)/100</f>
        <v>9417.4500000000007</v>
      </c>
    </row>
    <row r="64" spans="1:5" ht="15" customHeight="1" x14ac:dyDescent="0.25">
      <c r="A64" s="300"/>
      <c r="B64" s="300"/>
      <c r="C64" s="278">
        <v>1875</v>
      </c>
      <c r="D64" s="62">
        <v>10952.550000000001</v>
      </c>
      <c r="E64" s="279">
        <f>D64*(100-'Содержание РФ'!$E$4)/100</f>
        <v>10952.55</v>
      </c>
    </row>
    <row r="65" spans="1:5" ht="15" customHeight="1" x14ac:dyDescent="0.25">
      <c r="A65" s="300"/>
      <c r="B65" s="300"/>
      <c r="C65" s="278">
        <v>2500</v>
      </c>
      <c r="D65" s="62">
        <v>18835.95</v>
      </c>
      <c r="E65" s="279">
        <f>D65*(100-'Содержание РФ'!$E$4)/100</f>
        <v>18835.95</v>
      </c>
    </row>
    <row r="66" spans="1:5" ht="15" customHeight="1" x14ac:dyDescent="0.25">
      <c r="A66" s="300"/>
      <c r="B66" s="300"/>
      <c r="C66" s="278">
        <v>3750</v>
      </c>
      <c r="D66" s="62">
        <v>28253.4</v>
      </c>
      <c r="E66" s="279">
        <f>D66*(100-'Содержание РФ'!$E$4)/100</f>
        <v>28253.4</v>
      </c>
    </row>
    <row r="67" spans="1:5" ht="15" customHeight="1" x14ac:dyDescent="0.25">
      <c r="A67" s="299" t="s">
        <v>288</v>
      </c>
      <c r="B67" s="299"/>
      <c r="C67" s="59">
        <v>1250</v>
      </c>
      <c r="D67" s="62">
        <v>44689</v>
      </c>
      <c r="E67" s="60">
        <f>D67*(100-'Содержание РФ'!$E$4)/100</f>
        <v>44689</v>
      </c>
    </row>
    <row r="68" spans="1:5" ht="15" customHeight="1" x14ac:dyDescent="0.25">
      <c r="A68" s="299"/>
      <c r="B68" s="299"/>
      <c r="C68" s="59">
        <v>1875</v>
      </c>
      <c r="D68" s="62">
        <v>60475</v>
      </c>
      <c r="E68" s="60">
        <f>D68*(100-'Содержание РФ'!$E$4)/100</f>
        <v>60475</v>
      </c>
    </row>
    <row r="69" spans="1:5" ht="15" customHeight="1" x14ac:dyDescent="0.25">
      <c r="A69" s="299"/>
      <c r="B69" s="299"/>
      <c r="C69" s="59">
        <v>2500</v>
      </c>
      <c r="D69" s="62">
        <v>89378</v>
      </c>
      <c r="E69" s="60">
        <f>D69*(100-'Содержание РФ'!$E$4)/100</f>
        <v>89378</v>
      </c>
    </row>
    <row r="70" spans="1:5" ht="15" customHeight="1" x14ac:dyDescent="0.25">
      <c r="A70" s="299"/>
      <c r="B70" s="299"/>
      <c r="C70" s="59">
        <v>3750</v>
      </c>
      <c r="D70" s="62">
        <v>134067</v>
      </c>
      <c r="E70" s="60">
        <f>D70*(100-'Содержание РФ'!$E$4)/100</f>
        <v>134067</v>
      </c>
    </row>
    <row r="71" spans="1:5" ht="15" customHeight="1" x14ac:dyDescent="0.25">
      <c r="A71" s="299" t="s">
        <v>374</v>
      </c>
      <c r="B71" s="299"/>
      <c r="C71" s="59">
        <v>1250</v>
      </c>
      <c r="D71" s="62">
        <v>47948</v>
      </c>
      <c r="E71" s="60">
        <f>D71*(100-'Содержание РФ'!$E$4)/100</f>
        <v>47948</v>
      </c>
    </row>
    <row r="72" spans="1:5" ht="15" customHeight="1" x14ac:dyDescent="0.25">
      <c r="A72" s="299"/>
      <c r="B72" s="299"/>
      <c r="C72" s="59">
        <v>1875</v>
      </c>
      <c r="D72" s="62">
        <v>65087</v>
      </c>
      <c r="E72" s="60">
        <f>D72*(100-'Содержание РФ'!$E$4)/100</f>
        <v>65087</v>
      </c>
    </row>
    <row r="73" spans="1:5" ht="15" customHeight="1" x14ac:dyDescent="0.25">
      <c r="A73" s="299"/>
      <c r="B73" s="299"/>
      <c r="C73" s="59">
        <v>2500</v>
      </c>
      <c r="D73" s="62">
        <v>95896</v>
      </c>
      <c r="E73" s="60">
        <f>D73*(100-'Содержание РФ'!$E$4)/100</f>
        <v>95896</v>
      </c>
    </row>
    <row r="74" spans="1:5" ht="15" customHeight="1" x14ac:dyDescent="0.25">
      <c r="A74" s="299"/>
      <c r="B74" s="299"/>
      <c r="C74" s="59">
        <v>3750</v>
      </c>
      <c r="D74" s="62">
        <v>143844</v>
      </c>
      <c r="E74" s="60">
        <f>D74*(100-'Содержание РФ'!$E$4)/100</f>
        <v>143844</v>
      </c>
    </row>
    <row r="75" spans="1:5" ht="15" customHeight="1" x14ac:dyDescent="0.25">
      <c r="A75" s="319" t="s">
        <v>86</v>
      </c>
      <c r="B75" s="320"/>
      <c r="C75" s="320"/>
      <c r="D75" s="320"/>
      <c r="E75" s="321"/>
    </row>
    <row r="76" spans="1:5" ht="15" customHeight="1" x14ac:dyDescent="0.25">
      <c r="A76" s="301" t="s">
        <v>88</v>
      </c>
      <c r="B76" s="302"/>
      <c r="C76" s="303"/>
      <c r="D76" s="62">
        <v>8180.55</v>
      </c>
      <c r="E76" s="60">
        <f>D76*(100-'Содержание РФ'!$E$4)/100</f>
        <v>8180.55</v>
      </c>
    </row>
    <row r="77" spans="1:5" ht="15" customHeight="1" x14ac:dyDescent="0.25">
      <c r="A77" s="301" t="s">
        <v>89</v>
      </c>
      <c r="B77" s="302"/>
      <c r="C77" s="303"/>
      <c r="D77" s="62">
        <v>8180.55</v>
      </c>
      <c r="E77" s="60">
        <f>D77*(100-'Содержание РФ'!$E$4)/100</f>
        <v>8180.55</v>
      </c>
    </row>
    <row r="78" spans="1:5" ht="15" customHeight="1" x14ac:dyDescent="0.25">
      <c r="A78" s="301" t="s">
        <v>90</v>
      </c>
      <c r="B78" s="302"/>
      <c r="C78" s="303"/>
      <c r="D78" s="62">
        <v>10206</v>
      </c>
      <c r="E78" s="60">
        <f>D78*(100-'Содержание РФ'!$E$4)/100</f>
        <v>10206</v>
      </c>
    </row>
    <row r="79" spans="1:5" ht="15" customHeight="1" x14ac:dyDescent="0.25">
      <c r="A79" s="301" t="s">
        <v>91</v>
      </c>
      <c r="B79" s="302"/>
      <c r="C79" s="303"/>
      <c r="D79" s="62">
        <v>10206</v>
      </c>
      <c r="E79" s="60">
        <f>D79*(100-'Содержание РФ'!$E$4)/100</f>
        <v>10206</v>
      </c>
    </row>
    <row r="80" spans="1:5" ht="15" customHeight="1" x14ac:dyDescent="0.25">
      <c r="A80" s="301" t="s">
        <v>92</v>
      </c>
      <c r="B80" s="302"/>
      <c r="C80" s="303"/>
      <c r="D80" s="62">
        <v>6387.1500000000005</v>
      </c>
      <c r="E80" s="60">
        <f>D80*(100-'Содержание РФ'!$E$4)/100</f>
        <v>6387.15</v>
      </c>
    </row>
    <row r="81" spans="1:5" ht="15" customHeight="1" x14ac:dyDescent="0.25">
      <c r="A81" s="301" t="s">
        <v>93</v>
      </c>
      <c r="B81" s="302"/>
      <c r="C81" s="303"/>
      <c r="D81" s="62">
        <v>6387.1500000000005</v>
      </c>
      <c r="E81" s="60">
        <f>D81*(100-'Содержание РФ'!$E$4)/100</f>
        <v>6387.15</v>
      </c>
    </row>
    <row r="82" spans="1:5" ht="15" customHeight="1" x14ac:dyDescent="0.25">
      <c r="A82" s="319" t="s">
        <v>95</v>
      </c>
      <c r="B82" s="320"/>
      <c r="C82" s="320"/>
      <c r="D82" s="320"/>
      <c r="E82" s="321"/>
    </row>
    <row r="83" spans="1:5" ht="15" customHeight="1" x14ac:dyDescent="0.25">
      <c r="A83" s="316" t="s">
        <v>96</v>
      </c>
      <c r="B83" s="317"/>
      <c r="C83" s="318"/>
      <c r="D83" s="62">
        <v>9716.7000000000007</v>
      </c>
      <c r="E83" s="279">
        <f>D83*(100-'Содержание РФ'!$E$4)/100</f>
        <v>9716.7000000000007</v>
      </c>
    </row>
    <row r="84" spans="1:5" ht="15" customHeight="1" x14ac:dyDescent="0.25">
      <c r="A84" s="313" t="s">
        <v>97</v>
      </c>
      <c r="B84" s="314"/>
      <c r="C84" s="315"/>
      <c r="D84" s="62">
        <v>6695.85</v>
      </c>
      <c r="E84" s="60">
        <f>D84*(100-'Содержание РФ'!$E$4)/100</f>
        <v>6695.85</v>
      </c>
    </row>
    <row r="85" spans="1:5" ht="15" customHeight="1" x14ac:dyDescent="0.25">
      <c r="A85" s="313" t="s">
        <v>98</v>
      </c>
      <c r="B85" s="314"/>
      <c r="C85" s="315"/>
      <c r="D85" s="62">
        <v>10334.1</v>
      </c>
      <c r="E85" s="60">
        <f>D85*(100-'Содержание РФ'!$E$4)/100</f>
        <v>10334.1</v>
      </c>
    </row>
    <row r="86" spans="1:5" ht="15" customHeight="1" x14ac:dyDescent="0.25">
      <c r="A86" s="313" t="s">
        <v>99</v>
      </c>
      <c r="B86" s="314"/>
      <c r="C86" s="315"/>
      <c r="D86" s="62">
        <v>10334.1</v>
      </c>
      <c r="E86" s="60">
        <f>D86*(100-'Содержание РФ'!$E$4)/100</f>
        <v>10334.1</v>
      </c>
    </row>
    <row r="87" spans="1:5" ht="15" customHeight="1" x14ac:dyDescent="0.25">
      <c r="A87" s="313" t="s">
        <v>100</v>
      </c>
      <c r="B87" s="314"/>
      <c r="C87" s="315"/>
      <c r="D87" s="62">
        <v>11883.9</v>
      </c>
      <c r="E87" s="60">
        <f>D87*(100-'Содержание РФ'!$E$4)/100</f>
        <v>11883.9</v>
      </c>
    </row>
    <row r="88" spans="1:5" ht="15" customHeight="1" x14ac:dyDescent="0.25">
      <c r="A88" s="319" t="s">
        <v>111</v>
      </c>
      <c r="B88" s="320"/>
      <c r="C88" s="320"/>
      <c r="D88" s="320"/>
      <c r="E88" s="321"/>
    </row>
    <row r="89" spans="1:5" ht="15" customHeight="1" x14ac:dyDescent="0.25">
      <c r="A89" s="313" t="s">
        <v>101</v>
      </c>
      <c r="B89" s="314"/>
      <c r="C89" s="315"/>
      <c r="D89" s="62">
        <v>160.65</v>
      </c>
      <c r="E89" s="60">
        <f>D89*(100-'Содержание РФ'!$E$4)/100</f>
        <v>160.65</v>
      </c>
    </row>
    <row r="90" spans="1:5" ht="15" customHeight="1" x14ac:dyDescent="0.25">
      <c r="A90" s="313" t="s">
        <v>102</v>
      </c>
      <c r="B90" s="314"/>
      <c r="C90" s="315"/>
      <c r="D90" s="62">
        <v>119.7</v>
      </c>
      <c r="E90" s="60">
        <f>D90*(100-'Содержание РФ'!$E$4)/100</f>
        <v>119.7</v>
      </c>
    </row>
    <row r="91" spans="1:5" ht="15" customHeight="1" x14ac:dyDescent="0.25">
      <c r="A91" s="313" t="s">
        <v>103</v>
      </c>
      <c r="B91" s="314"/>
      <c r="C91" s="315"/>
      <c r="D91" s="62">
        <v>225.75</v>
      </c>
      <c r="E91" s="60">
        <f>D91*(100-'Содержание РФ'!$E$4)/100</f>
        <v>225.75</v>
      </c>
    </row>
    <row r="92" spans="1:5" ht="15" customHeight="1" x14ac:dyDescent="0.25">
      <c r="A92" s="313" t="s">
        <v>104</v>
      </c>
      <c r="B92" s="314"/>
      <c r="C92" s="315"/>
      <c r="D92" s="62">
        <v>182.70000000000002</v>
      </c>
      <c r="E92" s="60">
        <f>D92*(100-'Содержание РФ'!$E$4)/100</f>
        <v>182.7</v>
      </c>
    </row>
    <row r="93" spans="1:5" ht="15" customHeight="1" x14ac:dyDescent="0.25">
      <c r="A93" s="313" t="s">
        <v>105</v>
      </c>
      <c r="B93" s="314"/>
      <c r="C93" s="315"/>
      <c r="D93" s="62">
        <v>341.25</v>
      </c>
      <c r="E93" s="60">
        <f>D93*(100-'Содержание РФ'!$E$4)/100</f>
        <v>341.25</v>
      </c>
    </row>
    <row r="94" spans="1:5" ht="15" customHeight="1" x14ac:dyDescent="0.25">
      <c r="A94" s="313" t="s">
        <v>106</v>
      </c>
      <c r="B94" s="314"/>
      <c r="C94" s="315"/>
      <c r="D94" s="62">
        <v>444.15000000000003</v>
      </c>
      <c r="E94" s="60">
        <f>D94*(100-'Содержание РФ'!$E$4)/100</f>
        <v>444.15</v>
      </c>
    </row>
    <row r="95" spans="1:5" ht="15" customHeight="1" x14ac:dyDescent="0.25">
      <c r="A95" s="313" t="s">
        <v>107</v>
      </c>
      <c r="B95" s="314"/>
      <c r="C95" s="315"/>
      <c r="D95" s="62">
        <v>622.65</v>
      </c>
      <c r="E95" s="60">
        <f>D95*(100-'Содержание РФ'!$E$4)/100</f>
        <v>622.65</v>
      </c>
    </row>
    <row r="96" spans="1:5" ht="15" customHeight="1" x14ac:dyDescent="0.25">
      <c r="A96" s="313" t="s">
        <v>108</v>
      </c>
      <c r="B96" s="314"/>
      <c r="C96" s="315"/>
      <c r="D96" s="62">
        <v>1276.8</v>
      </c>
      <c r="E96" s="60">
        <f>D96*(100-'Содержание РФ'!$E$4)/100</f>
        <v>1276.8</v>
      </c>
    </row>
    <row r="97" spans="1:5" ht="15" customHeight="1" x14ac:dyDescent="0.25">
      <c r="A97" s="313" t="s">
        <v>109</v>
      </c>
      <c r="B97" s="314"/>
      <c r="C97" s="315"/>
      <c r="D97" s="62">
        <v>820.05000000000007</v>
      </c>
      <c r="E97" s="60">
        <f>D97*(100-'Содержание РФ'!$E$4)/100</f>
        <v>820.05</v>
      </c>
    </row>
    <row r="98" spans="1:5" ht="15" customHeight="1" x14ac:dyDescent="0.25">
      <c r="A98" s="319" t="s">
        <v>110</v>
      </c>
      <c r="B98" s="320"/>
      <c r="C98" s="320"/>
      <c r="D98" s="320"/>
      <c r="E98" s="321"/>
    </row>
    <row r="99" spans="1:5" ht="15" customHeight="1" x14ac:dyDescent="0.25">
      <c r="A99" s="299" t="s">
        <v>516</v>
      </c>
      <c r="B99" s="299"/>
      <c r="C99" s="59">
        <v>1250</v>
      </c>
      <c r="D99" s="62">
        <v>2103.15</v>
      </c>
      <c r="E99" s="60">
        <f>D99*(100-'Содержание РФ'!$E$4)/100</f>
        <v>2103.15</v>
      </c>
    </row>
    <row r="100" spans="1:5" ht="15" customHeight="1" x14ac:dyDescent="0.25">
      <c r="A100" s="299"/>
      <c r="B100" s="299"/>
      <c r="C100" s="59">
        <v>1875</v>
      </c>
      <c r="D100" s="62">
        <v>2103.15</v>
      </c>
      <c r="E100" s="60">
        <f>D100*(100-'Содержание РФ'!$E$4)/100</f>
        <v>2103.15</v>
      </c>
    </row>
    <row r="101" spans="1:5" ht="15" customHeight="1" x14ac:dyDescent="0.25">
      <c r="A101" s="299"/>
      <c r="B101" s="299"/>
      <c r="C101" s="59">
        <v>2500</v>
      </c>
      <c r="D101" s="62">
        <v>2313.15</v>
      </c>
      <c r="E101" s="60">
        <f>D101*(100-'Содержание РФ'!$E$4)/100</f>
        <v>2313.15</v>
      </c>
    </row>
    <row r="102" spans="1:5" ht="15" customHeight="1" x14ac:dyDescent="0.25">
      <c r="A102" s="299"/>
      <c r="B102" s="299"/>
      <c r="C102" s="59">
        <v>3750</v>
      </c>
      <c r="D102" s="62">
        <v>3712.8</v>
      </c>
      <c r="E102" s="60">
        <f>D102*(100-'Содержание РФ'!$E$4)/100</f>
        <v>3712.8</v>
      </c>
    </row>
    <row r="103" spans="1:5" ht="15" customHeight="1" x14ac:dyDescent="0.25">
      <c r="A103" s="322" t="s">
        <v>517</v>
      </c>
      <c r="B103" s="323"/>
      <c r="C103" s="324"/>
      <c r="D103" s="62">
        <v>2983.05</v>
      </c>
      <c r="E103" s="65">
        <f>D103*(100-'Содержание РФ'!$E$4)/100</f>
        <v>2983.05</v>
      </c>
    </row>
    <row r="104" spans="1:5" ht="15" customHeight="1" x14ac:dyDescent="0.25"/>
    <row r="105" spans="1:5" ht="15" customHeight="1" x14ac:dyDescent="0.25"/>
    <row r="106" spans="1:5" ht="15" customHeight="1" x14ac:dyDescent="0.25"/>
  </sheetData>
  <sheetProtection algorithmName="SHA-512" hashValue="wEGCsgDGMmiuyot1VvmlBirOA1yQBUkd6rZWYoPJhOn7knKob4vr0owSH0eYaJxj9v+Q6AUtaLCnm8IgCq252g==" saltValue="K0IkbS2i0SIehK6LS/9DeA==" spinCount="100000" sheet="1" objects="1" scenarios="1"/>
  <mergeCells count="46">
    <mergeCell ref="A103:C103"/>
    <mergeCell ref="A97:C97"/>
    <mergeCell ref="A98:E98"/>
    <mergeCell ref="A89:C89"/>
    <mergeCell ref="A90:C90"/>
    <mergeCell ref="A91:C91"/>
    <mergeCell ref="A99:B102"/>
    <mergeCell ref="A95:C95"/>
    <mergeCell ref="A96:C96"/>
    <mergeCell ref="A93:C93"/>
    <mergeCell ref="A94:C94"/>
    <mergeCell ref="A76:C76"/>
    <mergeCell ref="A88:E88"/>
    <mergeCell ref="A92:C92"/>
    <mergeCell ref="A79:C79"/>
    <mergeCell ref="A80:C80"/>
    <mergeCell ref="A81:C81"/>
    <mergeCell ref="A82:E82"/>
    <mergeCell ref="A83:C83"/>
    <mergeCell ref="A84:C84"/>
    <mergeCell ref="A85:C85"/>
    <mergeCell ref="A86:C86"/>
    <mergeCell ref="A87:C87"/>
    <mergeCell ref="A77:C77"/>
    <mergeCell ref="A78:C78"/>
    <mergeCell ref="A42:B45"/>
    <mergeCell ref="A75:E75"/>
    <mergeCell ref="A58:C58"/>
    <mergeCell ref="A59:C59"/>
    <mergeCell ref="A61:C61"/>
    <mergeCell ref="A67:B70"/>
    <mergeCell ref="A71:B74"/>
    <mergeCell ref="A50:B53"/>
    <mergeCell ref="A54:B57"/>
    <mergeCell ref="A62:E62"/>
    <mergeCell ref="A63:B66"/>
    <mergeCell ref="A60:C60"/>
    <mergeCell ref="A46:B49"/>
    <mergeCell ref="A35:B35"/>
    <mergeCell ref="A36:B39"/>
    <mergeCell ref="A40:B41"/>
    <mergeCell ref="A21:B21"/>
    <mergeCell ref="D21:E21"/>
    <mergeCell ref="A24:B24"/>
    <mergeCell ref="A27:E27"/>
    <mergeCell ref="A34:E34"/>
  </mergeCells>
  <hyperlinks>
    <hyperlink ref="C2" location="'Содержание РФ'!A1" display="Содержание"/>
  </hyperlinks>
  <pageMargins left="0.25" right="0.25" top="0.75" bottom="0.75" header="0.3" footer="0.3"/>
  <pageSetup paperSize="9" scale="75" orientation="portrait" r:id="rId1"/>
  <rowBreaks count="1" manualBreakCount="1">
    <brk id="61" max="5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view="pageBreakPreview" topLeftCell="A13" zoomScale="70" zoomScaleNormal="80" zoomScaleSheetLayoutView="70" workbookViewId="0"/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1" spans="3:5" x14ac:dyDescent="0.25">
      <c r="E1" s="50"/>
    </row>
    <row r="2" spans="3:5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382</v>
      </c>
      <c r="B20" s="52"/>
      <c r="C20" s="52"/>
      <c r="D20" s="52" t="s">
        <v>41</v>
      </c>
      <c r="E20" s="52"/>
    </row>
    <row r="21" spans="1:5" ht="15" customHeight="1" x14ac:dyDescent="0.25">
      <c r="A21" s="52" t="s">
        <v>386</v>
      </c>
      <c r="B21" s="52"/>
      <c r="C21" s="52"/>
      <c r="D21" s="52" t="s">
        <v>296</v>
      </c>
      <c r="E21" s="52"/>
    </row>
    <row r="22" spans="1:5" ht="30" customHeight="1" x14ac:dyDescent="0.25">
      <c r="A22" s="312" t="s">
        <v>385</v>
      </c>
      <c r="B22" s="312"/>
      <c r="C22" s="52"/>
      <c r="D22" s="307" t="s">
        <v>40</v>
      </c>
      <c r="E22" s="307"/>
    </row>
    <row r="23" spans="1:5" ht="15" customHeight="1" x14ac:dyDescent="0.25">
      <c r="A23" s="52" t="s">
        <v>31</v>
      </c>
      <c r="B23" s="52"/>
      <c r="C23" s="52"/>
      <c r="E23" s="52"/>
    </row>
    <row r="24" spans="1:5" ht="15" customHeight="1" x14ac:dyDescent="0.25">
      <c r="A24" s="52" t="s">
        <v>32</v>
      </c>
      <c r="B24" s="52"/>
      <c r="C24" s="52"/>
      <c r="E24" s="52"/>
    </row>
    <row r="25" spans="1:5" ht="15" customHeight="1" x14ac:dyDescent="0.25">
      <c r="A25" s="312" t="s">
        <v>33</v>
      </c>
      <c r="B25" s="312"/>
      <c r="C25" s="52"/>
      <c r="D25" s="52"/>
      <c r="E25" s="52"/>
    </row>
    <row r="26" spans="1:5" ht="15" customHeight="1" x14ac:dyDescent="0.25">
      <c r="A26" s="52" t="s">
        <v>34</v>
      </c>
      <c r="B26" s="52"/>
      <c r="C26" s="52"/>
      <c r="D26" s="52"/>
      <c r="E26" s="52"/>
    </row>
    <row r="27" spans="1:5" ht="15" customHeight="1" x14ac:dyDescent="0.25">
      <c r="A27" s="52" t="s">
        <v>35</v>
      </c>
      <c r="B27" s="52"/>
      <c r="C27" s="52"/>
      <c r="D27" s="52"/>
      <c r="E27" s="52"/>
    </row>
    <row r="28" spans="1:5" ht="15" customHeight="1" x14ac:dyDescent="0.25">
      <c r="A28" s="309" t="s">
        <v>49</v>
      </c>
      <c r="B28" s="309"/>
      <c r="C28" s="309"/>
      <c r="D28" s="309"/>
      <c r="E28" s="309"/>
    </row>
    <row r="29" spans="1:5" s="6" customFormat="1" ht="30" customHeight="1" x14ac:dyDescent="0.25">
      <c r="A29" s="179" t="s">
        <v>42</v>
      </c>
      <c r="B29" s="179" t="s">
        <v>43</v>
      </c>
      <c r="C29" s="179" t="s">
        <v>45</v>
      </c>
      <c r="D29" s="179" t="s">
        <v>289</v>
      </c>
      <c r="E29" s="179" t="str">
        <f>CONCATENATE("Цена с учетом скидки ",'Содержание РФ'!$E$4," %",", руб")</f>
        <v>Цена с учетом скидки 0 %, руб</v>
      </c>
    </row>
    <row r="30" spans="1:5" ht="15" customHeight="1" x14ac:dyDescent="0.25">
      <c r="A30" s="61" t="s">
        <v>404</v>
      </c>
      <c r="B30" s="54">
        <v>1250</v>
      </c>
      <c r="C30" s="54">
        <v>1330</v>
      </c>
      <c r="D30" s="62">
        <v>147560.43500000003</v>
      </c>
      <c r="E30" s="60">
        <f>D30*(100-'Содержание РФ'!$E$4)/100</f>
        <v>147560.43500000003</v>
      </c>
    </row>
    <row r="31" spans="1:5" ht="15" customHeight="1" x14ac:dyDescent="0.25">
      <c r="A31" s="61" t="s">
        <v>405</v>
      </c>
      <c r="B31" s="54">
        <v>1875</v>
      </c>
      <c r="C31" s="54">
        <v>1955</v>
      </c>
      <c r="D31" s="62">
        <v>200261.10500000001</v>
      </c>
      <c r="E31" s="60">
        <f>D31*(100-'Содержание РФ'!$E$4)/100</f>
        <v>200261.10500000001</v>
      </c>
    </row>
    <row r="32" spans="1:5" ht="15" customHeight="1" x14ac:dyDescent="0.25">
      <c r="A32" s="61" t="s">
        <v>406</v>
      </c>
      <c r="B32" s="54">
        <v>2500</v>
      </c>
      <c r="C32" s="54">
        <v>2580</v>
      </c>
      <c r="D32" s="62">
        <v>258858.49000000002</v>
      </c>
      <c r="E32" s="60">
        <f>D32*(100-'Содержание РФ'!$E$4)/100</f>
        <v>258858.49000000005</v>
      </c>
    </row>
    <row r="33" spans="1:5" ht="15" customHeight="1" x14ac:dyDescent="0.25">
      <c r="A33" s="61" t="s">
        <v>407</v>
      </c>
      <c r="B33" s="54">
        <v>3750</v>
      </c>
      <c r="C33" s="54">
        <v>3830</v>
      </c>
      <c r="D33" s="62">
        <v>374538.61500000005</v>
      </c>
      <c r="E33" s="60">
        <f>D33*(100-'Содержание РФ'!$E$4)/100</f>
        <v>374538.61500000005</v>
      </c>
    </row>
    <row r="34" spans="1:5" ht="15" customHeight="1" x14ac:dyDescent="0.25">
      <c r="A34" s="52"/>
      <c r="B34" s="52"/>
      <c r="C34" s="52"/>
      <c r="D34" s="52"/>
      <c r="E34" s="52"/>
    </row>
    <row r="35" spans="1:5" ht="15" customHeight="1" x14ac:dyDescent="0.25">
      <c r="A35" s="309" t="s">
        <v>72</v>
      </c>
      <c r="B35" s="309"/>
      <c r="C35" s="309"/>
      <c r="D35" s="309"/>
      <c r="E35" s="309"/>
    </row>
    <row r="36" spans="1:5" ht="30" customHeight="1" x14ac:dyDescent="0.25">
      <c r="A36" s="310" t="s">
        <v>71</v>
      </c>
      <c r="B36" s="310"/>
      <c r="C36" s="179" t="s">
        <v>43</v>
      </c>
      <c r="D36" s="179" t="s">
        <v>289</v>
      </c>
      <c r="E36" s="179" t="str">
        <f>CONCATENATE("Цена с учетом скидки ",'Содержание РФ'!$E$4," %",", руб")</f>
        <v>Цена с учетом скидки 0 %, руб</v>
      </c>
    </row>
    <row r="37" spans="1:5" ht="15" customHeight="1" x14ac:dyDescent="0.25">
      <c r="A37" s="299" t="s">
        <v>80</v>
      </c>
      <c r="B37" s="299"/>
      <c r="C37" s="59">
        <v>1250</v>
      </c>
      <c r="D37" s="62">
        <v>1431.15</v>
      </c>
      <c r="E37" s="60">
        <f>D37*(100-'Содержание РФ'!$E$4)/100</f>
        <v>1431.15</v>
      </c>
    </row>
    <row r="38" spans="1:5" ht="15" customHeight="1" x14ac:dyDescent="0.25">
      <c r="A38" s="299"/>
      <c r="B38" s="299"/>
      <c r="C38" s="59">
        <v>1875</v>
      </c>
      <c r="D38" s="62">
        <v>2332.0500000000002</v>
      </c>
      <c r="E38" s="60">
        <f>D38*(100-'Содержание РФ'!$E$4)/100</f>
        <v>2332.0500000000002</v>
      </c>
    </row>
    <row r="39" spans="1:5" ht="15" customHeight="1" x14ac:dyDescent="0.25">
      <c r="A39" s="299"/>
      <c r="B39" s="299"/>
      <c r="C39" s="59">
        <v>2500</v>
      </c>
      <c r="D39" s="62">
        <v>2861.25</v>
      </c>
      <c r="E39" s="60">
        <f>D39*(100-'Содержание РФ'!$E$4)/100</f>
        <v>2861.25</v>
      </c>
    </row>
    <row r="40" spans="1:5" ht="15" customHeight="1" x14ac:dyDescent="0.25">
      <c r="A40" s="299"/>
      <c r="B40" s="299"/>
      <c r="C40" s="59">
        <v>3750</v>
      </c>
      <c r="D40" s="62">
        <v>4292.4000000000005</v>
      </c>
      <c r="E40" s="60">
        <f>D40*(100-'Содержание РФ'!$E$4)/100</f>
        <v>4292.4000000000005</v>
      </c>
    </row>
    <row r="41" spans="1:5" ht="15" customHeight="1" x14ac:dyDescent="0.25">
      <c r="A41" s="311" t="s">
        <v>81</v>
      </c>
      <c r="B41" s="311"/>
      <c r="C41" s="59">
        <v>930</v>
      </c>
      <c r="D41" s="62">
        <v>1165.5</v>
      </c>
      <c r="E41" s="60">
        <f>D41*(100-'Содержание РФ'!$E$4)/100</f>
        <v>1165.5</v>
      </c>
    </row>
    <row r="42" spans="1:5" ht="15" customHeight="1" x14ac:dyDescent="0.25">
      <c r="A42" s="311"/>
      <c r="B42" s="311"/>
      <c r="C42" s="59">
        <v>1250</v>
      </c>
      <c r="D42" s="62">
        <v>1431.15</v>
      </c>
      <c r="E42" s="60">
        <f>D42*(100-'Содержание РФ'!$E$4)/100</f>
        <v>1431.15</v>
      </c>
    </row>
    <row r="43" spans="1:5" ht="15" customHeight="1" x14ac:dyDescent="0.25">
      <c r="A43" s="299" t="s">
        <v>82</v>
      </c>
      <c r="B43" s="299"/>
      <c r="C43" s="59">
        <v>1250</v>
      </c>
      <c r="D43" s="62">
        <v>1873.2</v>
      </c>
      <c r="E43" s="60">
        <f>D43*(100-'Содержание РФ'!$E$4)/100</f>
        <v>1873.2</v>
      </c>
    </row>
    <row r="44" spans="1:5" ht="15" customHeight="1" x14ac:dyDescent="0.25">
      <c r="A44" s="299"/>
      <c r="B44" s="299"/>
      <c r="C44" s="59">
        <v>1875</v>
      </c>
      <c r="D44" s="62">
        <v>3137.4</v>
      </c>
      <c r="E44" s="60">
        <f>D44*(100-'Содержание РФ'!$E$4)/100</f>
        <v>3137.4</v>
      </c>
    </row>
    <row r="45" spans="1:5" ht="15" customHeight="1" x14ac:dyDescent="0.25">
      <c r="A45" s="299"/>
      <c r="B45" s="299"/>
      <c r="C45" s="59">
        <v>2500</v>
      </c>
      <c r="D45" s="62">
        <v>3739.05</v>
      </c>
      <c r="E45" s="60">
        <f>D45*(100-'Содержание РФ'!$E$4)/100</f>
        <v>3739.05</v>
      </c>
    </row>
    <row r="46" spans="1:5" ht="15" customHeight="1" x14ac:dyDescent="0.25">
      <c r="A46" s="299"/>
      <c r="B46" s="299"/>
      <c r="C46" s="59">
        <v>3750</v>
      </c>
      <c r="D46" s="62">
        <v>5599.6500000000005</v>
      </c>
      <c r="E46" s="60">
        <f>D46*(100-'Содержание РФ'!$E$4)/100</f>
        <v>5599.65</v>
      </c>
    </row>
    <row r="47" spans="1:5" ht="15" customHeight="1" x14ac:dyDescent="0.25">
      <c r="A47" s="311" t="s">
        <v>112</v>
      </c>
      <c r="B47" s="311"/>
      <c r="C47" s="59">
        <v>1250</v>
      </c>
      <c r="D47" s="62">
        <v>9364.9500000000007</v>
      </c>
      <c r="E47" s="60">
        <f>D47*(100-'Содержание РФ'!$E$4)/100</f>
        <v>9364.9500000000007</v>
      </c>
    </row>
    <row r="48" spans="1:5" ht="15" customHeight="1" x14ac:dyDescent="0.25">
      <c r="A48" s="311"/>
      <c r="B48" s="311"/>
      <c r="C48" s="59">
        <v>1875</v>
      </c>
      <c r="D48" s="62">
        <v>15682.800000000001</v>
      </c>
      <c r="E48" s="60">
        <f>D48*(100-'Содержание РФ'!$E$4)/100</f>
        <v>15682.8</v>
      </c>
    </row>
    <row r="49" spans="1:5" ht="15" customHeight="1" x14ac:dyDescent="0.25">
      <c r="A49" s="311"/>
      <c r="B49" s="311"/>
      <c r="C49" s="59">
        <v>2500</v>
      </c>
      <c r="D49" s="62">
        <v>18695.25</v>
      </c>
      <c r="E49" s="60">
        <f>D49*(100-'Содержание РФ'!$E$4)/100</f>
        <v>18695.25</v>
      </c>
    </row>
    <row r="50" spans="1:5" ht="15" customHeight="1" x14ac:dyDescent="0.25">
      <c r="A50" s="311"/>
      <c r="B50" s="311"/>
      <c r="C50" s="59">
        <v>3750</v>
      </c>
      <c r="D50" s="62">
        <v>27997.200000000001</v>
      </c>
      <c r="E50" s="60">
        <f>D50*(100-'Содержание РФ'!$E$4)/100</f>
        <v>27997.200000000001</v>
      </c>
    </row>
    <row r="51" spans="1:5" ht="15" customHeight="1" x14ac:dyDescent="0.25">
      <c r="A51" s="299" t="s">
        <v>84</v>
      </c>
      <c r="B51" s="299"/>
      <c r="C51" s="59">
        <v>1250</v>
      </c>
      <c r="D51" s="62">
        <v>1500</v>
      </c>
      <c r="E51" s="60">
        <f>D51*(100-'Содержание РФ'!$E$4)/100</f>
        <v>1500</v>
      </c>
    </row>
    <row r="52" spans="1:5" ht="15" customHeight="1" x14ac:dyDescent="0.25">
      <c r="A52" s="299"/>
      <c r="B52" s="299"/>
      <c r="C52" s="59">
        <v>1875</v>
      </c>
      <c r="D52" s="62">
        <v>1700</v>
      </c>
      <c r="E52" s="60">
        <f>D52*(100-'Содержание РФ'!$E$4)/100</f>
        <v>1700</v>
      </c>
    </row>
    <row r="53" spans="1:5" ht="15" customHeight="1" x14ac:dyDescent="0.25">
      <c r="A53" s="299"/>
      <c r="B53" s="299"/>
      <c r="C53" s="59">
        <v>2500</v>
      </c>
      <c r="D53" s="62">
        <v>3000</v>
      </c>
      <c r="E53" s="60">
        <f>D53*(100-'Содержание РФ'!$E$4)/100</f>
        <v>3000</v>
      </c>
    </row>
    <row r="54" spans="1:5" ht="15" customHeight="1" x14ac:dyDescent="0.25">
      <c r="A54" s="299"/>
      <c r="B54" s="299"/>
      <c r="C54" s="59">
        <v>3750</v>
      </c>
      <c r="D54" s="62">
        <v>4500</v>
      </c>
      <c r="E54" s="60">
        <f>D54*(100-'Содержание РФ'!$E$4)/100</f>
        <v>4500</v>
      </c>
    </row>
    <row r="55" spans="1:5" ht="15" customHeight="1" x14ac:dyDescent="0.25">
      <c r="A55" s="299" t="s">
        <v>115</v>
      </c>
      <c r="B55" s="299"/>
      <c r="C55" s="59">
        <v>1250</v>
      </c>
      <c r="D55" s="62">
        <v>5460</v>
      </c>
      <c r="E55" s="60">
        <f>D55*(100-'Содержание РФ'!$E$4)/100</f>
        <v>5460</v>
      </c>
    </row>
    <row r="56" spans="1:5" ht="15" customHeight="1" x14ac:dyDescent="0.25">
      <c r="A56" s="299"/>
      <c r="B56" s="299"/>
      <c r="C56" s="59">
        <v>1875</v>
      </c>
      <c r="D56" s="62">
        <v>8190</v>
      </c>
      <c r="E56" s="60">
        <f>D56*(100-'Содержание РФ'!$E$4)/100</f>
        <v>8190</v>
      </c>
    </row>
    <row r="57" spans="1:5" ht="15" customHeight="1" x14ac:dyDescent="0.25">
      <c r="A57" s="299"/>
      <c r="B57" s="299"/>
      <c r="C57" s="59">
        <v>2500</v>
      </c>
      <c r="D57" s="62">
        <v>10920</v>
      </c>
      <c r="E57" s="60">
        <f>D57*(100-'Содержание РФ'!$E$4)/100</f>
        <v>10920</v>
      </c>
    </row>
    <row r="58" spans="1:5" ht="15" customHeight="1" x14ac:dyDescent="0.25">
      <c r="A58" s="299"/>
      <c r="B58" s="299"/>
      <c r="C58" s="59">
        <v>3750</v>
      </c>
      <c r="D58" s="62">
        <v>16380</v>
      </c>
      <c r="E58" s="60">
        <f>D58*(100-'Содержание РФ'!$E$4)/100</f>
        <v>16380</v>
      </c>
    </row>
    <row r="59" spans="1:5" ht="15" customHeight="1" x14ac:dyDescent="0.25">
      <c r="A59" s="301" t="s">
        <v>113</v>
      </c>
      <c r="B59" s="302"/>
      <c r="C59" s="303"/>
      <c r="D59" s="62">
        <v>18375</v>
      </c>
      <c r="E59" s="60">
        <f>D59*(100-'Содержание РФ'!$E$4)/100</f>
        <v>18375</v>
      </c>
    </row>
    <row r="60" spans="1:5" ht="15" customHeight="1" x14ac:dyDescent="0.25">
      <c r="A60" s="301" t="s">
        <v>114</v>
      </c>
      <c r="B60" s="302"/>
      <c r="C60" s="303"/>
      <c r="D60" s="62">
        <v>6825</v>
      </c>
      <c r="E60" s="60">
        <f>D60*(100-'Содержание РФ'!$E$4)/100</f>
        <v>6825</v>
      </c>
    </row>
    <row r="61" spans="1:5" ht="15" customHeight="1" x14ac:dyDescent="0.25">
      <c r="A61" s="301" t="s">
        <v>116</v>
      </c>
      <c r="B61" s="302"/>
      <c r="C61" s="303"/>
      <c r="D61" s="62">
        <v>15225</v>
      </c>
      <c r="E61" s="60">
        <f>D61*(100-'Содержание РФ'!$E$4)/100</f>
        <v>15225</v>
      </c>
    </row>
    <row r="62" spans="1:5" ht="15" customHeight="1" x14ac:dyDescent="0.25">
      <c r="A62" s="301" t="s">
        <v>94</v>
      </c>
      <c r="B62" s="302"/>
      <c r="C62" s="303"/>
      <c r="D62" s="62">
        <v>367.5</v>
      </c>
      <c r="E62" s="60">
        <f>D62*(100-'Содержание РФ'!$E$4)/100</f>
        <v>367.5</v>
      </c>
    </row>
    <row r="63" spans="1:5" ht="15" customHeight="1" x14ac:dyDescent="0.25">
      <c r="A63" s="319" t="s">
        <v>383</v>
      </c>
      <c r="B63" s="320"/>
      <c r="C63" s="320"/>
      <c r="D63" s="320"/>
      <c r="E63" s="321"/>
    </row>
    <row r="64" spans="1:5" ht="15" customHeight="1" x14ac:dyDescent="0.25">
      <c r="A64" s="299" t="s">
        <v>374</v>
      </c>
      <c r="B64" s="299"/>
      <c r="C64" s="59">
        <v>1250</v>
      </c>
      <c r="D64" s="62">
        <v>3259</v>
      </c>
      <c r="E64" s="60">
        <f>D64*(100-'Содержание РФ'!$E$4)/100</f>
        <v>3259</v>
      </c>
    </row>
    <row r="65" spans="1:5" ht="15" customHeight="1" x14ac:dyDescent="0.25">
      <c r="A65" s="299"/>
      <c r="B65" s="299"/>
      <c r="C65" s="59">
        <v>1875</v>
      </c>
      <c r="D65" s="62">
        <v>4612</v>
      </c>
      <c r="E65" s="60">
        <f>D65*(100-'Содержание РФ'!$E$4)/100</f>
        <v>4612</v>
      </c>
    </row>
    <row r="66" spans="1:5" ht="15" customHeight="1" x14ac:dyDescent="0.25">
      <c r="A66" s="299"/>
      <c r="B66" s="299"/>
      <c r="C66" s="59">
        <v>2500</v>
      </c>
      <c r="D66" s="62">
        <v>6518</v>
      </c>
      <c r="E66" s="60">
        <f>D66*(100-'Содержание РФ'!$E$4)/100</f>
        <v>6518</v>
      </c>
    </row>
    <row r="67" spans="1:5" ht="15" customHeight="1" x14ac:dyDescent="0.25">
      <c r="A67" s="299"/>
      <c r="B67" s="299"/>
      <c r="C67" s="59">
        <v>3750</v>
      </c>
      <c r="D67" s="62">
        <v>9777</v>
      </c>
      <c r="E67" s="60">
        <f>D67*(100-'Содержание РФ'!$E$4)/100</f>
        <v>9777</v>
      </c>
    </row>
    <row r="68" spans="1:5" ht="15" customHeight="1" x14ac:dyDescent="0.25">
      <c r="A68" s="319" t="s">
        <v>86</v>
      </c>
      <c r="B68" s="320"/>
      <c r="C68" s="320"/>
      <c r="D68" s="320"/>
      <c r="E68" s="321"/>
    </row>
    <row r="69" spans="1:5" ht="15" customHeight="1" x14ac:dyDescent="0.25">
      <c r="A69" s="301" t="s">
        <v>88</v>
      </c>
      <c r="B69" s="302"/>
      <c r="C69" s="303"/>
      <c r="D69" s="62">
        <v>8180.55</v>
      </c>
      <c r="E69" s="60">
        <f>D69*(100-'Содержание РФ'!$E$4)/100</f>
        <v>8180.55</v>
      </c>
    </row>
    <row r="70" spans="1:5" ht="15" customHeight="1" x14ac:dyDescent="0.25">
      <c r="A70" s="301" t="s">
        <v>89</v>
      </c>
      <c r="B70" s="302"/>
      <c r="C70" s="303"/>
      <c r="D70" s="62">
        <v>8180.55</v>
      </c>
      <c r="E70" s="60">
        <f>D70*(100-'Содержание РФ'!$E$4)/100</f>
        <v>8180.55</v>
      </c>
    </row>
    <row r="71" spans="1:5" ht="15" customHeight="1" x14ac:dyDescent="0.25">
      <c r="A71" s="301" t="s">
        <v>90</v>
      </c>
      <c r="B71" s="302"/>
      <c r="C71" s="303"/>
      <c r="D71" s="62">
        <v>10206</v>
      </c>
      <c r="E71" s="60">
        <f>D71*(100-'Содержание РФ'!$E$4)/100</f>
        <v>10206</v>
      </c>
    </row>
    <row r="72" spans="1:5" ht="15" customHeight="1" x14ac:dyDescent="0.25">
      <c r="A72" s="301" t="s">
        <v>91</v>
      </c>
      <c r="B72" s="302"/>
      <c r="C72" s="303"/>
      <c r="D72" s="62">
        <v>10206</v>
      </c>
      <c r="E72" s="60">
        <f>D72*(100-'Содержание РФ'!$E$4)/100</f>
        <v>10206</v>
      </c>
    </row>
    <row r="73" spans="1:5" ht="15" customHeight="1" x14ac:dyDescent="0.25">
      <c r="A73" s="301" t="s">
        <v>92</v>
      </c>
      <c r="B73" s="302"/>
      <c r="C73" s="303"/>
      <c r="D73" s="62">
        <v>6387.1500000000005</v>
      </c>
      <c r="E73" s="60">
        <f>D73*(100-'Содержание РФ'!$E$4)/100</f>
        <v>6387.15</v>
      </c>
    </row>
    <row r="74" spans="1:5" ht="15" customHeight="1" x14ac:dyDescent="0.25">
      <c r="A74" s="301" t="s">
        <v>93</v>
      </c>
      <c r="B74" s="302"/>
      <c r="C74" s="303"/>
      <c r="D74" s="62">
        <v>6387.1500000000005</v>
      </c>
      <c r="E74" s="60">
        <f>D74*(100-'Содержание РФ'!$E$4)/100</f>
        <v>6387.15</v>
      </c>
    </row>
    <row r="75" spans="1:5" ht="15" customHeight="1" x14ac:dyDescent="0.25">
      <c r="A75" s="319" t="s">
        <v>95</v>
      </c>
      <c r="B75" s="320"/>
      <c r="C75" s="320"/>
      <c r="D75" s="320"/>
      <c r="E75" s="321"/>
    </row>
    <row r="76" spans="1:5" ht="15" customHeight="1" x14ac:dyDescent="0.25">
      <c r="A76" s="313" t="s">
        <v>96</v>
      </c>
      <c r="B76" s="314"/>
      <c r="C76" s="315"/>
      <c r="D76" s="62">
        <v>9716.7000000000007</v>
      </c>
      <c r="E76" s="60">
        <f>D76*(100-'Содержание РФ'!$E$4)/100</f>
        <v>9716.7000000000007</v>
      </c>
    </row>
    <row r="77" spans="1:5" ht="15" customHeight="1" x14ac:dyDescent="0.25">
      <c r="A77" s="313" t="s">
        <v>97</v>
      </c>
      <c r="B77" s="314"/>
      <c r="C77" s="315"/>
      <c r="D77" s="62">
        <v>6695.85</v>
      </c>
      <c r="E77" s="60">
        <f>D77*(100-'Содержание РФ'!$E$4)/100</f>
        <v>6695.85</v>
      </c>
    </row>
    <row r="78" spans="1:5" ht="15" customHeight="1" x14ac:dyDescent="0.25">
      <c r="A78" s="313" t="s">
        <v>98</v>
      </c>
      <c r="B78" s="314"/>
      <c r="C78" s="315"/>
      <c r="D78" s="62">
        <v>10334.1</v>
      </c>
      <c r="E78" s="60">
        <f>D78*(100-'Содержание РФ'!$E$4)/100</f>
        <v>10334.1</v>
      </c>
    </row>
    <row r="79" spans="1:5" ht="15" customHeight="1" x14ac:dyDescent="0.25">
      <c r="A79" s="313" t="s">
        <v>99</v>
      </c>
      <c r="B79" s="314"/>
      <c r="C79" s="315"/>
      <c r="D79" s="62">
        <v>10334.1</v>
      </c>
      <c r="E79" s="60">
        <f>D79*(100-'Содержание РФ'!$E$4)/100</f>
        <v>10334.1</v>
      </c>
    </row>
    <row r="80" spans="1:5" ht="15" customHeight="1" x14ac:dyDescent="0.25">
      <c r="A80" s="313" t="s">
        <v>100</v>
      </c>
      <c r="B80" s="314"/>
      <c r="C80" s="315"/>
      <c r="D80" s="62">
        <v>11883.9</v>
      </c>
      <c r="E80" s="60">
        <f>D80*(100-'Содержание РФ'!$E$4)/100</f>
        <v>11883.9</v>
      </c>
    </row>
    <row r="81" spans="1:5" ht="15" customHeight="1" x14ac:dyDescent="0.25">
      <c r="A81" s="319" t="s">
        <v>111</v>
      </c>
      <c r="B81" s="320"/>
      <c r="C81" s="320"/>
      <c r="D81" s="320"/>
      <c r="E81" s="321"/>
    </row>
    <row r="82" spans="1:5" ht="15" customHeight="1" x14ac:dyDescent="0.25">
      <c r="A82" s="313" t="s">
        <v>101</v>
      </c>
      <c r="B82" s="314"/>
      <c r="C82" s="315"/>
      <c r="D82" s="62">
        <v>160.65</v>
      </c>
      <c r="E82" s="60">
        <f>D82*(100-'Содержание РФ'!$E$4)/100</f>
        <v>160.65</v>
      </c>
    </row>
    <row r="83" spans="1:5" ht="15" customHeight="1" x14ac:dyDescent="0.25">
      <c r="A83" s="313" t="s">
        <v>102</v>
      </c>
      <c r="B83" s="314"/>
      <c r="C83" s="315"/>
      <c r="D83" s="62">
        <v>119.7</v>
      </c>
      <c r="E83" s="60">
        <f>D83*(100-'Содержание РФ'!$E$4)/100</f>
        <v>119.7</v>
      </c>
    </row>
    <row r="84" spans="1:5" ht="15" customHeight="1" x14ac:dyDescent="0.25">
      <c r="A84" s="313" t="s">
        <v>103</v>
      </c>
      <c r="B84" s="314"/>
      <c r="C84" s="315"/>
      <c r="D84" s="62">
        <v>225.75</v>
      </c>
      <c r="E84" s="60">
        <f>D84*(100-'Содержание РФ'!$E$4)/100</f>
        <v>225.75</v>
      </c>
    </row>
    <row r="85" spans="1:5" ht="15" customHeight="1" x14ac:dyDescent="0.25">
      <c r="A85" s="313" t="s">
        <v>104</v>
      </c>
      <c r="B85" s="314"/>
      <c r="C85" s="315"/>
      <c r="D85" s="62">
        <v>182.70000000000002</v>
      </c>
      <c r="E85" s="60">
        <f>D85*(100-'Содержание РФ'!$E$4)/100</f>
        <v>182.7</v>
      </c>
    </row>
    <row r="86" spans="1:5" ht="15" customHeight="1" x14ac:dyDescent="0.25">
      <c r="A86" s="313" t="s">
        <v>105</v>
      </c>
      <c r="B86" s="314"/>
      <c r="C86" s="315"/>
      <c r="D86" s="62">
        <v>341.25</v>
      </c>
      <c r="E86" s="60">
        <f>D86*(100-'Содержание РФ'!$E$4)/100</f>
        <v>341.25</v>
      </c>
    </row>
    <row r="87" spans="1:5" ht="15" customHeight="1" x14ac:dyDescent="0.25">
      <c r="A87" s="313" t="s">
        <v>106</v>
      </c>
      <c r="B87" s="314"/>
      <c r="C87" s="315"/>
      <c r="D87" s="62">
        <v>444.15000000000003</v>
      </c>
      <c r="E87" s="60">
        <f>D87*(100-'Содержание РФ'!$E$4)/100</f>
        <v>444.15</v>
      </c>
    </row>
    <row r="88" spans="1:5" ht="15" customHeight="1" x14ac:dyDescent="0.25">
      <c r="A88" s="313" t="s">
        <v>107</v>
      </c>
      <c r="B88" s="314"/>
      <c r="C88" s="315"/>
      <c r="D88" s="62">
        <v>622.65</v>
      </c>
      <c r="E88" s="60">
        <f>D88*(100-'Содержание РФ'!$E$4)/100</f>
        <v>622.65</v>
      </c>
    </row>
    <row r="89" spans="1:5" ht="15" customHeight="1" x14ac:dyDescent="0.25">
      <c r="A89" s="313" t="s">
        <v>108</v>
      </c>
      <c r="B89" s="314"/>
      <c r="C89" s="315"/>
      <c r="D89" s="62">
        <v>1276.8</v>
      </c>
      <c r="E89" s="60">
        <f>D89*(100-'Содержание РФ'!$E$4)/100</f>
        <v>1276.8</v>
      </c>
    </row>
    <row r="90" spans="1:5" ht="15" customHeight="1" x14ac:dyDescent="0.25">
      <c r="A90" s="313" t="s">
        <v>109</v>
      </c>
      <c r="B90" s="314"/>
      <c r="C90" s="315"/>
      <c r="D90" s="62">
        <v>820.05000000000007</v>
      </c>
      <c r="E90" s="60">
        <f>D90*(100-'Содержание РФ'!$E$4)/100</f>
        <v>820.05</v>
      </c>
    </row>
    <row r="91" spans="1:5" ht="15" customHeight="1" x14ac:dyDescent="0.25">
      <c r="A91" s="319" t="s">
        <v>110</v>
      </c>
      <c r="B91" s="320"/>
      <c r="C91" s="320"/>
      <c r="D91" s="320"/>
      <c r="E91" s="321"/>
    </row>
    <row r="92" spans="1:5" ht="15" customHeight="1" x14ac:dyDescent="0.25">
      <c r="A92" s="299" t="s">
        <v>516</v>
      </c>
      <c r="B92" s="299"/>
      <c r="C92" s="59">
        <v>1250</v>
      </c>
      <c r="D92" s="62">
        <v>2103.15</v>
      </c>
      <c r="E92" s="60">
        <f>D92*(100-'Содержание РФ'!$E$4)/100</f>
        <v>2103.15</v>
      </c>
    </row>
    <row r="93" spans="1:5" ht="15" customHeight="1" x14ac:dyDescent="0.25">
      <c r="A93" s="299"/>
      <c r="B93" s="299"/>
      <c r="C93" s="59">
        <v>1875</v>
      </c>
      <c r="D93" s="62">
        <v>2103.15</v>
      </c>
      <c r="E93" s="60">
        <f>D93*(100-'Содержание РФ'!$E$4)/100</f>
        <v>2103.15</v>
      </c>
    </row>
    <row r="94" spans="1:5" ht="15" customHeight="1" x14ac:dyDescent="0.25">
      <c r="A94" s="299"/>
      <c r="B94" s="299"/>
      <c r="C94" s="59">
        <v>2500</v>
      </c>
      <c r="D94" s="62">
        <v>2313.15</v>
      </c>
      <c r="E94" s="60">
        <f>D94*(100-'Содержание РФ'!$E$4)/100</f>
        <v>2313.15</v>
      </c>
    </row>
    <row r="95" spans="1:5" ht="15" customHeight="1" x14ac:dyDescent="0.25">
      <c r="A95" s="299"/>
      <c r="B95" s="299"/>
      <c r="C95" s="59">
        <v>3750</v>
      </c>
      <c r="D95" s="62">
        <v>3712.8</v>
      </c>
      <c r="E95" s="60">
        <f>D95*(100-'Содержание РФ'!$E$4)/100</f>
        <v>3712.8</v>
      </c>
    </row>
    <row r="96" spans="1:5" ht="15" customHeight="1" x14ac:dyDescent="0.25">
      <c r="A96" s="322" t="s">
        <v>517</v>
      </c>
      <c r="B96" s="323"/>
      <c r="C96" s="324"/>
      <c r="D96" s="62">
        <v>2983.05</v>
      </c>
      <c r="E96" s="65">
        <f>D96*(100-'Содержание РФ'!$E$4)/100</f>
        <v>2983.05</v>
      </c>
    </row>
    <row r="97" ht="15" customHeight="1" x14ac:dyDescent="0.25"/>
    <row r="98" ht="15" customHeight="1" x14ac:dyDescent="0.25"/>
    <row r="99" ht="15" customHeight="1" x14ac:dyDescent="0.25"/>
  </sheetData>
  <sheetProtection algorithmName="SHA-512" hashValue="bFkXuLNx/3ZT7fkg/pJjqCUzVb2veEYX0SSymm0pDIc0qiNKjgIb+rRX0k8pRDX54V7HXlrY4LYSEfiiX0oTVw==" saltValue="M3Fg0lqHr1KgRU/MNqLkeQ==" spinCount="100000" sheet="1" objects="1" scenarios="1"/>
  <mergeCells count="44">
    <mergeCell ref="A90:C90"/>
    <mergeCell ref="A91:E91"/>
    <mergeCell ref="A92:B95"/>
    <mergeCell ref="A96:C96"/>
    <mergeCell ref="A84:C84"/>
    <mergeCell ref="A85:C85"/>
    <mergeCell ref="A86:C86"/>
    <mergeCell ref="A87:C87"/>
    <mergeCell ref="A88:C88"/>
    <mergeCell ref="A89:C89"/>
    <mergeCell ref="A83:C83"/>
    <mergeCell ref="A72:C72"/>
    <mergeCell ref="A73:C73"/>
    <mergeCell ref="A74:C74"/>
    <mergeCell ref="A75:E75"/>
    <mergeCell ref="A76:C76"/>
    <mergeCell ref="A77:C77"/>
    <mergeCell ref="A78:C78"/>
    <mergeCell ref="A79:C79"/>
    <mergeCell ref="A80:C80"/>
    <mergeCell ref="A81:E81"/>
    <mergeCell ref="A82:C82"/>
    <mergeCell ref="A64:B67"/>
    <mergeCell ref="A68:E68"/>
    <mergeCell ref="A69:C69"/>
    <mergeCell ref="A70:C70"/>
    <mergeCell ref="A71:C71"/>
    <mergeCell ref="A59:C59"/>
    <mergeCell ref="A60:C60"/>
    <mergeCell ref="A61:C61"/>
    <mergeCell ref="A62:C62"/>
    <mergeCell ref="A63:E63"/>
    <mergeCell ref="A55:B58"/>
    <mergeCell ref="A22:B22"/>
    <mergeCell ref="D22:E22"/>
    <mergeCell ref="A25:B25"/>
    <mergeCell ref="A28:E28"/>
    <mergeCell ref="A35:E35"/>
    <mergeCell ref="A36:B36"/>
    <mergeCell ref="A37:B40"/>
    <mergeCell ref="A41:B42"/>
    <mergeCell ref="A43:B46"/>
    <mergeCell ref="A47:B50"/>
    <mergeCell ref="A51:B54"/>
  </mergeCells>
  <hyperlinks>
    <hyperlink ref="C2" location="'Содержание РФ'!A1" display="Содержание"/>
  </hyperlinks>
  <pageMargins left="0.25" right="0.25" top="0.75" bottom="0.75" header="0.3" footer="0.3"/>
  <pageSetup paperSize="9" scale="72" orientation="portrait" r:id="rId1"/>
  <rowBreaks count="1" manualBreakCount="1">
    <brk id="62" max="5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6"/>
  <sheetViews>
    <sheetView view="pageBreakPreview" zoomScale="70" zoomScaleNormal="70" zoomScaleSheetLayoutView="70" workbookViewId="0">
      <selection activeCell="O104" sqref="O104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30</v>
      </c>
      <c r="B20" s="52"/>
      <c r="C20" s="52"/>
      <c r="D20" s="52" t="s">
        <v>41</v>
      </c>
      <c r="E20" s="52"/>
    </row>
    <row r="21" spans="1:5" ht="30" customHeight="1" x14ac:dyDescent="0.25">
      <c r="A21" s="312" t="s">
        <v>231</v>
      </c>
      <c r="B21" s="312"/>
      <c r="C21" s="52"/>
      <c r="D21" s="307" t="s">
        <v>40</v>
      </c>
      <c r="E21" s="307"/>
    </row>
    <row r="22" spans="1:5" ht="15" customHeight="1" x14ac:dyDescent="0.25">
      <c r="A22" s="52" t="s">
        <v>31</v>
      </c>
      <c r="B22" s="52"/>
      <c r="C22" s="52"/>
      <c r="D22" s="52" t="s">
        <v>38</v>
      </c>
      <c r="E22" s="52"/>
    </row>
    <row r="23" spans="1:5" ht="15" customHeight="1" x14ac:dyDescent="0.25">
      <c r="A23" s="52" t="s">
        <v>32</v>
      </c>
      <c r="B23" s="52"/>
      <c r="C23" s="52"/>
      <c r="D23" s="52" t="s">
        <v>39</v>
      </c>
      <c r="E23" s="52"/>
    </row>
    <row r="24" spans="1:5" ht="15" customHeight="1" x14ac:dyDescent="0.25">
      <c r="A24" s="312" t="s">
        <v>33</v>
      </c>
      <c r="B24" s="312"/>
      <c r="C24" s="52"/>
      <c r="D24" s="52"/>
      <c r="E24" s="52"/>
    </row>
    <row r="25" spans="1:5" ht="15" customHeight="1" x14ac:dyDescent="0.25">
      <c r="A25" s="52" t="s">
        <v>34</v>
      </c>
      <c r="B25" s="52"/>
      <c r="C25" s="52"/>
      <c r="D25" s="52"/>
      <c r="E25" s="52"/>
    </row>
    <row r="26" spans="1:5" ht="15" customHeight="1" x14ac:dyDescent="0.25">
      <c r="A26" s="52" t="s">
        <v>35</v>
      </c>
      <c r="B26" s="52"/>
      <c r="C26" s="52"/>
      <c r="D26" s="52"/>
      <c r="E26" s="52"/>
    </row>
    <row r="27" spans="1:5" ht="15" customHeight="1" x14ac:dyDescent="0.25">
      <c r="A27" s="309" t="s">
        <v>49</v>
      </c>
      <c r="B27" s="309"/>
      <c r="C27" s="309"/>
      <c r="D27" s="309"/>
      <c r="E27" s="309"/>
    </row>
    <row r="28" spans="1:5" ht="30" customHeight="1" x14ac:dyDescent="0.25">
      <c r="A28" s="57" t="s">
        <v>42</v>
      </c>
      <c r="B28" s="57" t="s">
        <v>43</v>
      </c>
      <c r="C28" s="57" t="s">
        <v>45</v>
      </c>
      <c r="D28" s="77" t="s">
        <v>289</v>
      </c>
      <c r="E28" s="57" t="str">
        <f>CONCATENATE("Цена с учетом скидки ",'Содержание РФ'!$E$4," %",", руб")</f>
        <v>Цена с учетом скидки 0 %, руб</v>
      </c>
    </row>
    <row r="29" spans="1:5" ht="15" customHeight="1" x14ac:dyDescent="0.25">
      <c r="A29" s="61" t="s">
        <v>54</v>
      </c>
      <c r="B29" s="54">
        <v>1250</v>
      </c>
      <c r="C29" s="54">
        <v>1330</v>
      </c>
      <c r="D29" s="62">
        <v>101990.7</v>
      </c>
      <c r="E29" s="60">
        <f>D29*(100-'Содержание РФ'!$E$4)/100</f>
        <v>101990.7</v>
      </c>
    </row>
    <row r="30" spans="1:5" ht="15" customHeight="1" x14ac:dyDescent="0.25">
      <c r="A30" s="61" t="s">
        <v>55</v>
      </c>
      <c r="B30" s="54">
        <v>1875</v>
      </c>
      <c r="C30" s="54">
        <v>1955</v>
      </c>
      <c r="D30" s="62">
        <v>136136.70000000001</v>
      </c>
      <c r="E30" s="60">
        <f>D30*(100-'Содержание РФ'!$E$4)/100</f>
        <v>136136.70000000001</v>
      </c>
    </row>
    <row r="31" spans="1:5" ht="15" customHeight="1" x14ac:dyDescent="0.25">
      <c r="A31" s="61" t="s">
        <v>56</v>
      </c>
      <c r="B31" s="54">
        <v>2500</v>
      </c>
      <c r="C31" s="54">
        <v>2580</v>
      </c>
      <c r="D31" s="62">
        <v>169970.85</v>
      </c>
      <c r="E31" s="60">
        <f>D31*(100-'Содержание РФ'!$E$4)/100</f>
        <v>169970.85</v>
      </c>
    </row>
    <row r="32" spans="1:5" ht="15" customHeight="1" x14ac:dyDescent="0.25">
      <c r="A32" s="61" t="s">
        <v>57</v>
      </c>
      <c r="B32" s="54">
        <v>3750</v>
      </c>
      <c r="C32" s="54">
        <v>3830</v>
      </c>
      <c r="D32" s="62">
        <v>230258.7</v>
      </c>
      <c r="E32" s="60">
        <f>D32*(100-'Содержание РФ'!$E$4)/100</f>
        <v>230258.7</v>
      </c>
    </row>
    <row r="33" spans="1:5" ht="15" customHeight="1" x14ac:dyDescent="0.25">
      <c r="A33" s="58" t="s">
        <v>76</v>
      </c>
      <c r="B33" s="59">
        <v>1875</v>
      </c>
      <c r="C33" s="54">
        <v>1955</v>
      </c>
      <c r="D33" s="62">
        <v>139531.35</v>
      </c>
      <c r="E33" s="60">
        <f>D33*(100-'Содержание РФ'!$E$4)/100</f>
        <v>139531.35</v>
      </c>
    </row>
    <row r="34" spans="1:5" ht="15" customHeight="1" x14ac:dyDescent="0.25">
      <c r="A34" s="52"/>
      <c r="B34" s="52"/>
      <c r="C34" s="52"/>
      <c r="D34" s="52"/>
      <c r="E34" s="52"/>
    </row>
    <row r="35" spans="1:5" ht="30" customHeight="1" x14ac:dyDescent="0.25">
      <c r="A35" s="309" t="s">
        <v>72</v>
      </c>
      <c r="B35" s="309"/>
      <c r="C35" s="309"/>
      <c r="D35" s="309"/>
      <c r="E35" s="309"/>
    </row>
    <row r="36" spans="1:5" x14ac:dyDescent="0.25">
      <c r="A36" s="310" t="s">
        <v>71</v>
      </c>
      <c r="B36" s="310"/>
      <c r="C36" s="57" t="s">
        <v>43</v>
      </c>
      <c r="D36" s="77" t="s">
        <v>289</v>
      </c>
      <c r="E36" s="57" t="str">
        <f>CONCATENATE("Цена с учетом скидки ",'Содержание РФ'!$E$4," %",", руб")</f>
        <v>Цена с учетом скидки 0 %, руб</v>
      </c>
    </row>
    <row r="37" spans="1:5" ht="15" customHeight="1" x14ac:dyDescent="0.25">
      <c r="A37" s="299" t="s">
        <v>80</v>
      </c>
      <c r="B37" s="299"/>
      <c r="C37" s="59">
        <v>1250</v>
      </c>
      <c r="D37" s="62">
        <v>1431.15</v>
      </c>
      <c r="E37" s="60">
        <f>D37*(100-'Содержание РФ'!$E$4)/100</f>
        <v>1431.15</v>
      </c>
    </row>
    <row r="38" spans="1:5" ht="15" customHeight="1" x14ac:dyDescent="0.25">
      <c r="A38" s="299"/>
      <c r="B38" s="299"/>
      <c r="C38" s="59">
        <v>1875</v>
      </c>
      <c r="D38" s="62">
        <v>2332.0500000000002</v>
      </c>
      <c r="E38" s="60">
        <f>D38*(100-'Содержание РФ'!$E$4)/100</f>
        <v>2332.0500000000002</v>
      </c>
    </row>
    <row r="39" spans="1:5" ht="15" customHeight="1" x14ac:dyDescent="0.25">
      <c r="A39" s="299"/>
      <c r="B39" s="299"/>
      <c r="C39" s="59">
        <v>2500</v>
      </c>
      <c r="D39" s="62">
        <v>2861.25</v>
      </c>
      <c r="E39" s="60">
        <f>D39*(100-'Содержание РФ'!$E$4)/100</f>
        <v>2861.25</v>
      </c>
    </row>
    <row r="40" spans="1:5" ht="15" customHeight="1" x14ac:dyDescent="0.25">
      <c r="A40" s="299"/>
      <c r="B40" s="299"/>
      <c r="C40" s="59">
        <v>3750</v>
      </c>
      <c r="D40" s="62">
        <v>4292.4000000000005</v>
      </c>
      <c r="E40" s="60">
        <f>D40*(100-'Содержание РФ'!$E$4)/100</f>
        <v>4292.4000000000005</v>
      </c>
    </row>
    <row r="41" spans="1:5" ht="15" customHeight="1" x14ac:dyDescent="0.25">
      <c r="A41" s="311" t="s">
        <v>81</v>
      </c>
      <c r="B41" s="311"/>
      <c r="C41" s="59">
        <v>930</v>
      </c>
      <c r="D41" s="62">
        <v>1165.5</v>
      </c>
      <c r="E41" s="60">
        <f>D41*(100-'Содержание РФ'!$E$4)/100</f>
        <v>1165.5</v>
      </c>
    </row>
    <row r="42" spans="1:5" ht="15" customHeight="1" x14ac:dyDescent="0.25">
      <c r="A42" s="311"/>
      <c r="B42" s="311"/>
      <c r="C42" s="59">
        <v>1250</v>
      </c>
      <c r="D42" s="62">
        <v>1431.15</v>
      </c>
      <c r="E42" s="60">
        <f>D42*(100-'Содержание РФ'!$E$4)/100</f>
        <v>1431.15</v>
      </c>
    </row>
    <row r="43" spans="1:5" ht="15" customHeight="1" x14ac:dyDescent="0.25">
      <c r="A43" s="325" t="s">
        <v>82</v>
      </c>
      <c r="B43" s="325"/>
      <c r="C43" s="54">
        <v>1250</v>
      </c>
      <c r="D43" s="62">
        <v>1851.15</v>
      </c>
      <c r="E43" s="280">
        <f>D43*(100-'Содержание РФ'!$E$4)/100</f>
        <v>1851.15</v>
      </c>
    </row>
    <row r="44" spans="1:5" ht="15" customHeight="1" x14ac:dyDescent="0.25">
      <c r="A44" s="325"/>
      <c r="B44" s="325"/>
      <c r="C44" s="54">
        <v>1875</v>
      </c>
      <c r="D44" s="62">
        <v>3033.4500000000003</v>
      </c>
      <c r="E44" s="280">
        <f>D44*(100-'Содержание РФ'!$E$4)/100</f>
        <v>3033.45</v>
      </c>
    </row>
    <row r="45" spans="1:5" ht="15" customHeight="1" x14ac:dyDescent="0.25">
      <c r="A45" s="325"/>
      <c r="B45" s="325"/>
      <c r="C45" s="54">
        <v>2500</v>
      </c>
      <c r="D45" s="62">
        <v>3702.3</v>
      </c>
      <c r="E45" s="280">
        <f>D45*(100-'Содержание РФ'!$E$4)/100</f>
        <v>3702.3</v>
      </c>
    </row>
    <row r="46" spans="1:5" ht="15" customHeight="1" x14ac:dyDescent="0.25">
      <c r="A46" s="325"/>
      <c r="B46" s="325"/>
      <c r="C46" s="54">
        <v>3750</v>
      </c>
      <c r="D46" s="62">
        <v>5553.45</v>
      </c>
      <c r="E46" s="280">
        <f>D46*(100-'Содержание РФ'!$E$4)/100</f>
        <v>5553.45</v>
      </c>
    </row>
    <row r="47" spans="1:5" ht="15" customHeight="1" x14ac:dyDescent="0.25">
      <c r="A47" s="329" t="s">
        <v>83</v>
      </c>
      <c r="B47" s="329"/>
      <c r="C47" s="54">
        <v>1250</v>
      </c>
      <c r="D47" s="62">
        <v>7403.55</v>
      </c>
      <c r="E47" s="280">
        <f>D47*(100-'Содержание РФ'!$E$4)/100</f>
        <v>7403.55</v>
      </c>
    </row>
    <row r="48" spans="1:5" ht="15" customHeight="1" x14ac:dyDescent="0.25">
      <c r="A48" s="329"/>
      <c r="B48" s="329"/>
      <c r="C48" s="54">
        <v>1875</v>
      </c>
      <c r="D48" s="62">
        <v>12130.65</v>
      </c>
      <c r="E48" s="280">
        <f>D48*(100-'Содержание РФ'!$E$4)/100</f>
        <v>12130.65</v>
      </c>
    </row>
    <row r="49" spans="1:5" ht="15" customHeight="1" x14ac:dyDescent="0.25">
      <c r="A49" s="329"/>
      <c r="B49" s="329"/>
      <c r="C49" s="54">
        <v>2500</v>
      </c>
      <c r="D49" s="62">
        <v>14807.1</v>
      </c>
      <c r="E49" s="280">
        <f>D49*(100-'Содержание РФ'!$E$4)/100</f>
        <v>14807.1</v>
      </c>
    </row>
    <row r="50" spans="1:5" ht="15" customHeight="1" x14ac:dyDescent="0.25">
      <c r="A50" s="329"/>
      <c r="B50" s="329"/>
      <c r="C50" s="54">
        <v>3750</v>
      </c>
      <c r="D50" s="62">
        <v>22210.65</v>
      </c>
      <c r="E50" s="280">
        <f>D50*(100-'Содержание РФ'!$E$4)/100</f>
        <v>22210.65</v>
      </c>
    </row>
    <row r="51" spans="1:5" ht="15" customHeight="1" x14ac:dyDescent="0.25">
      <c r="A51" s="325" t="s">
        <v>84</v>
      </c>
      <c r="B51" s="325"/>
      <c r="C51" s="54">
        <v>1250</v>
      </c>
      <c r="D51" s="62">
        <v>1700</v>
      </c>
      <c r="E51" s="280">
        <f>D51*(100-'Содержание РФ'!$E$4)/100</f>
        <v>1700</v>
      </c>
    </row>
    <row r="52" spans="1:5" ht="15" customHeight="1" x14ac:dyDescent="0.25">
      <c r="A52" s="325"/>
      <c r="B52" s="325"/>
      <c r="C52" s="54">
        <v>1875</v>
      </c>
      <c r="D52" s="62">
        <v>1900</v>
      </c>
      <c r="E52" s="280">
        <f>D52*(100-'Содержание РФ'!$E$4)/100</f>
        <v>1900</v>
      </c>
    </row>
    <row r="53" spans="1:5" ht="15" customHeight="1" x14ac:dyDescent="0.25">
      <c r="A53" s="325"/>
      <c r="B53" s="325"/>
      <c r="C53" s="54">
        <v>2500</v>
      </c>
      <c r="D53" s="62">
        <v>3400</v>
      </c>
      <c r="E53" s="280">
        <f>D53*(100-'Содержание РФ'!$E$4)/100</f>
        <v>3400</v>
      </c>
    </row>
    <row r="54" spans="1:5" ht="15" customHeight="1" x14ac:dyDescent="0.25">
      <c r="A54" s="325"/>
      <c r="B54" s="325"/>
      <c r="C54" s="54">
        <v>3750</v>
      </c>
      <c r="D54" s="62">
        <v>5100</v>
      </c>
      <c r="E54" s="280">
        <f>D54*(100-'Содержание РФ'!$E$4)/100</f>
        <v>5100</v>
      </c>
    </row>
    <row r="55" spans="1:5" ht="15" customHeight="1" x14ac:dyDescent="0.25">
      <c r="A55" s="325" t="s">
        <v>115</v>
      </c>
      <c r="B55" s="325"/>
      <c r="C55" s="54">
        <v>1250</v>
      </c>
      <c r="D55" s="62">
        <v>5460</v>
      </c>
      <c r="E55" s="280">
        <f>D55*(100-'Содержание РФ'!$E$4)/100</f>
        <v>5460</v>
      </c>
    </row>
    <row r="56" spans="1:5" ht="15" customHeight="1" x14ac:dyDescent="0.25">
      <c r="A56" s="325"/>
      <c r="B56" s="325"/>
      <c r="C56" s="54">
        <v>1875</v>
      </c>
      <c r="D56" s="62">
        <v>8190</v>
      </c>
      <c r="E56" s="280">
        <f>D56*(100-'Содержание РФ'!$E$4)/100</f>
        <v>8190</v>
      </c>
    </row>
    <row r="57" spans="1:5" ht="15" customHeight="1" x14ac:dyDescent="0.25">
      <c r="A57" s="325"/>
      <c r="B57" s="325"/>
      <c r="C57" s="54">
        <v>2500</v>
      </c>
      <c r="D57" s="62">
        <v>10920</v>
      </c>
      <c r="E57" s="280">
        <f>D57*(100-'Содержание РФ'!$E$4)/100</f>
        <v>10920</v>
      </c>
    </row>
    <row r="58" spans="1:5" ht="15" customHeight="1" x14ac:dyDescent="0.25">
      <c r="A58" s="325"/>
      <c r="B58" s="325"/>
      <c r="C58" s="54">
        <v>3750</v>
      </c>
      <c r="D58" s="62">
        <v>16380</v>
      </c>
      <c r="E58" s="280">
        <f>D58*(100-'Содержание РФ'!$E$4)/100</f>
        <v>16380</v>
      </c>
    </row>
    <row r="59" spans="1:5" ht="15" customHeight="1" x14ac:dyDescent="0.25">
      <c r="A59" s="326" t="s">
        <v>113</v>
      </c>
      <c r="B59" s="327"/>
      <c r="C59" s="328"/>
      <c r="D59" s="62">
        <v>18375</v>
      </c>
      <c r="E59" s="280">
        <f>D59*(100-'Содержание РФ'!$E$4)/100</f>
        <v>18375</v>
      </c>
    </row>
    <row r="60" spans="1:5" ht="15" customHeight="1" x14ac:dyDescent="0.25">
      <c r="A60" s="326" t="s">
        <v>116</v>
      </c>
      <c r="B60" s="327"/>
      <c r="C60" s="328"/>
      <c r="D60" s="62">
        <v>15225</v>
      </c>
      <c r="E60" s="280">
        <f>D60*(100-'Содержание РФ'!$E$4)/100</f>
        <v>15225</v>
      </c>
    </row>
    <row r="61" spans="1:5" ht="15" customHeight="1" x14ac:dyDescent="0.25">
      <c r="A61" s="326" t="s">
        <v>114</v>
      </c>
      <c r="B61" s="327"/>
      <c r="C61" s="328"/>
      <c r="D61" s="62">
        <v>6825</v>
      </c>
      <c r="E61" s="280">
        <f>D61*(100-'Содержание РФ'!$E$4)/100</f>
        <v>6825</v>
      </c>
    </row>
    <row r="62" spans="1:5" ht="15" customHeight="1" x14ac:dyDescent="0.25">
      <c r="A62" s="301" t="s">
        <v>94</v>
      </c>
      <c r="B62" s="302"/>
      <c r="C62" s="303"/>
      <c r="D62" s="62">
        <v>367.5</v>
      </c>
      <c r="E62" s="60">
        <f>D62*(100-'Содержание РФ'!$E$4)/100</f>
        <v>367.5</v>
      </c>
    </row>
    <row r="63" spans="1:5" ht="15" customHeight="1" x14ac:dyDescent="0.25">
      <c r="A63" s="319" t="s">
        <v>87</v>
      </c>
      <c r="B63" s="320"/>
      <c r="C63" s="320"/>
      <c r="D63" s="320"/>
      <c r="E63" s="321"/>
    </row>
    <row r="64" spans="1:5" ht="15" customHeight="1" x14ac:dyDescent="0.25">
      <c r="A64" s="325" t="s">
        <v>85</v>
      </c>
      <c r="B64" s="325"/>
      <c r="C64" s="54">
        <v>1250</v>
      </c>
      <c r="D64" s="62">
        <v>9417.4500000000007</v>
      </c>
      <c r="E64" s="280">
        <f>D64*(100-'Содержание РФ'!$E$4)/100</f>
        <v>9417.4500000000007</v>
      </c>
    </row>
    <row r="65" spans="1:5" ht="15" customHeight="1" x14ac:dyDescent="0.25">
      <c r="A65" s="325"/>
      <c r="B65" s="325"/>
      <c r="C65" s="54">
        <v>1875</v>
      </c>
      <c r="D65" s="62">
        <v>10952.550000000001</v>
      </c>
      <c r="E65" s="280">
        <f>D65*(100-'Содержание РФ'!$E$4)/100</f>
        <v>10952.55</v>
      </c>
    </row>
    <row r="66" spans="1:5" ht="15" customHeight="1" x14ac:dyDescent="0.25">
      <c r="A66" s="325"/>
      <c r="B66" s="325"/>
      <c r="C66" s="54">
        <v>2500</v>
      </c>
      <c r="D66" s="62">
        <v>18835.95</v>
      </c>
      <c r="E66" s="280">
        <f>D66*(100-'Содержание РФ'!$E$4)/100</f>
        <v>18835.95</v>
      </c>
    </row>
    <row r="67" spans="1:5" ht="15" customHeight="1" x14ac:dyDescent="0.25">
      <c r="A67" s="325"/>
      <c r="B67" s="325"/>
      <c r="C67" s="54">
        <v>3750</v>
      </c>
      <c r="D67" s="62">
        <v>28253.4</v>
      </c>
      <c r="E67" s="280">
        <f>D67*(100-'Содержание РФ'!$E$4)/100</f>
        <v>28253.4</v>
      </c>
    </row>
    <row r="68" spans="1:5" ht="15" customHeight="1" x14ac:dyDescent="0.25">
      <c r="A68" s="299" t="s">
        <v>288</v>
      </c>
      <c r="B68" s="299"/>
      <c r="C68" s="59">
        <v>1250</v>
      </c>
      <c r="D68" s="62">
        <v>40820</v>
      </c>
      <c r="E68" s="60">
        <f>D68*(100-'Содержание РФ'!$E$4)/100</f>
        <v>40820</v>
      </c>
    </row>
    <row r="69" spans="1:5" ht="15" customHeight="1" x14ac:dyDescent="0.25">
      <c r="A69" s="299"/>
      <c r="B69" s="299"/>
      <c r="C69" s="59">
        <v>1875</v>
      </c>
      <c r="D69" s="62">
        <v>56005</v>
      </c>
      <c r="E69" s="60">
        <f>D69*(100-'Содержание РФ'!$E$4)/100</f>
        <v>56005</v>
      </c>
    </row>
    <row r="70" spans="1:5" ht="15" customHeight="1" x14ac:dyDescent="0.25">
      <c r="A70" s="299"/>
      <c r="B70" s="299"/>
      <c r="C70" s="59">
        <v>2500</v>
      </c>
      <c r="D70" s="62">
        <v>81640</v>
      </c>
      <c r="E70" s="60">
        <f>D70*(100-'Содержание РФ'!$E$4)/100</f>
        <v>81640</v>
      </c>
    </row>
    <row r="71" spans="1:5" ht="15" customHeight="1" x14ac:dyDescent="0.25">
      <c r="A71" s="299"/>
      <c r="B71" s="299"/>
      <c r="C71" s="59">
        <v>3750</v>
      </c>
      <c r="D71" s="62">
        <v>122460</v>
      </c>
      <c r="E71" s="60">
        <f>D71*(100-'Содержание РФ'!$E$4)/100</f>
        <v>122460</v>
      </c>
    </row>
    <row r="72" spans="1:5" ht="15" customHeight="1" x14ac:dyDescent="0.25">
      <c r="A72" s="299" t="s">
        <v>374</v>
      </c>
      <c r="B72" s="299"/>
      <c r="C72" s="59">
        <v>1250</v>
      </c>
      <c r="D72" s="62">
        <v>43984</v>
      </c>
      <c r="E72" s="60">
        <f>D72*(100-'Содержание РФ'!$E$4)/100</f>
        <v>43984</v>
      </c>
    </row>
    <row r="73" spans="1:5" ht="15" customHeight="1" x14ac:dyDescent="0.25">
      <c r="A73" s="299"/>
      <c r="B73" s="299"/>
      <c r="C73" s="59">
        <v>1875</v>
      </c>
      <c r="D73" s="62">
        <v>60482</v>
      </c>
      <c r="E73" s="60">
        <f>D73*(100-'Содержание РФ'!$E$4)/100</f>
        <v>60482</v>
      </c>
    </row>
    <row r="74" spans="1:5" ht="15" customHeight="1" x14ac:dyDescent="0.25">
      <c r="A74" s="299"/>
      <c r="B74" s="299"/>
      <c r="C74" s="59">
        <v>2500</v>
      </c>
      <c r="D74" s="62">
        <v>87968</v>
      </c>
      <c r="E74" s="60">
        <f>D74*(100-'Содержание РФ'!$E$4)/100</f>
        <v>87968</v>
      </c>
    </row>
    <row r="75" spans="1:5" ht="15" customHeight="1" x14ac:dyDescent="0.25">
      <c r="A75" s="299"/>
      <c r="B75" s="299"/>
      <c r="C75" s="59">
        <v>3750</v>
      </c>
      <c r="D75" s="62">
        <v>131952</v>
      </c>
      <c r="E75" s="60">
        <f>D75*(100-'Содержание РФ'!$E$4)/100</f>
        <v>131952</v>
      </c>
    </row>
    <row r="76" spans="1:5" ht="15" customHeight="1" x14ac:dyDescent="0.25">
      <c r="A76" s="319" t="s">
        <v>86</v>
      </c>
      <c r="B76" s="320"/>
      <c r="C76" s="320"/>
      <c r="D76" s="320"/>
      <c r="E76" s="321"/>
    </row>
    <row r="77" spans="1:5" ht="15" customHeight="1" x14ac:dyDescent="0.25">
      <c r="A77" s="301" t="s">
        <v>88</v>
      </c>
      <c r="B77" s="302"/>
      <c r="C77" s="303"/>
      <c r="D77" s="62">
        <v>9015.3000000000011</v>
      </c>
      <c r="E77" s="60">
        <f>D77*(100-'Содержание РФ'!$E$4)/100</f>
        <v>9015.3000000000011</v>
      </c>
    </row>
    <row r="78" spans="1:5" ht="15" customHeight="1" x14ac:dyDescent="0.25">
      <c r="A78" s="301" t="s">
        <v>89</v>
      </c>
      <c r="B78" s="302"/>
      <c r="C78" s="303"/>
      <c r="D78" s="62">
        <v>9015.3000000000011</v>
      </c>
      <c r="E78" s="60">
        <f>D78*(100-'Содержание РФ'!$E$4)/100</f>
        <v>9015.3000000000011</v>
      </c>
    </row>
    <row r="79" spans="1:5" ht="15" customHeight="1" x14ac:dyDescent="0.25">
      <c r="A79" s="301" t="s">
        <v>90</v>
      </c>
      <c r="B79" s="302"/>
      <c r="C79" s="303"/>
      <c r="D79" s="62">
        <v>11350.5</v>
      </c>
      <c r="E79" s="60">
        <f>D79*(100-'Содержание РФ'!$E$4)/100</f>
        <v>11350.5</v>
      </c>
    </row>
    <row r="80" spans="1:5" ht="15" customHeight="1" x14ac:dyDescent="0.25">
      <c r="A80" s="301" t="s">
        <v>91</v>
      </c>
      <c r="B80" s="302"/>
      <c r="C80" s="303"/>
      <c r="D80" s="62">
        <v>11350.5</v>
      </c>
      <c r="E80" s="60">
        <f>D80*(100-'Содержание РФ'!$E$4)/100</f>
        <v>11350.5</v>
      </c>
    </row>
    <row r="81" spans="1:5" ht="15" customHeight="1" x14ac:dyDescent="0.25">
      <c r="A81" s="301" t="s">
        <v>92</v>
      </c>
      <c r="B81" s="302"/>
      <c r="C81" s="303"/>
      <c r="D81" s="62">
        <v>7405.6500000000005</v>
      </c>
      <c r="E81" s="60">
        <f>D81*(100-'Содержание РФ'!$E$4)/100</f>
        <v>7405.65</v>
      </c>
    </row>
    <row r="82" spans="1:5" ht="15" customHeight="1" x14ac:dyDescent="0.25">
      <c r="A82" s="301" t="s">
        <v>93</v>
      </c>
      <c r="B82" s="302"/>
      <c r="C82" s="303"/>
      <c r="D82" s="62">
        <v>7405.6500000000005</v>
      </c>
      <c r="E82" s="60">
        <f>D82*(100-'Содержание РФ'!$E$4)/100</f>
        <v>7405.65</v>
      </c>
    </row>
    <row r="83" spans="1:5" ht="15" customHeight="1" x14ac:dyDescent="0.25">
      <c r="A83" s="319" t="s">
        <v>95</v>
      </c>
      <c r="B83" s="320"/>
      <c r="C83" s="320"/>
      <c r="D83" s="320"/>
      <c r="E83" s="321"/>
    </row>
    <row r="84" spans="1:5" ht="15" customHeight="1" x14ac:dyDescent="0.25">
      <c r="A84" s="330" t="s">
        <v>96</v>
      </c>
      <c r="B84" s="331"/>
      <c r="C84" s="332"/>
      <c r="D84" s="62">
        <v>12298.65</v>
      </c>
      <c r="E84" s="280">
        <f>D84*(100-'Содержание РФ'!$E$4)/100</f>
        <v>12298.65</v>
      </c>
    </row>
    <row r="85" spans="1:5" ht="15" customHeight="1" x14ac:dyDescent="0.25">
      <c r="A85" s="313" t="s">
        <v>97</v>
      </c>
      <c r="B85" s="314"/>
      <c r="C85" s="315"/>
      <c r="D85" s="62">
        <v>7425.6</v>
      </c>
      <c r="E85" s="60">
        <f>D85*(100-'Содержание РФ'!$E$4)/100</f>
        <v>7425.6</v>
      </c>
    </row>
    <row r="86" spans="1:5" ht="15" customHeight="1" x14ac:dyDescent="0.25">
      <c r="A86" s="313" t="s">
        <v>98</v>
      </c>
      <c r="B86" s="314"/>
      <c r="C86" s="315"/>
      <c r="D86" s="62">
        <v>11349.45</v>
      </c>
      <c r="E86" s="60">
        <f>D86*(100-'Содержание РФ'!$E$4)/100</f>
        <v>11349.45</v>
      </c>
    </row>
    <row r="87" spans="1:5" ht="15" customHeight="1" x14ac:dyDescent="0.25">
      <c r="A87" s="313" t="s">
        <v>99</v>
      </c>
      <c r="B87" s="314"/>
      <c r="C87" s="315"/>
      <c r="D87" s="62">
        <v>11349.45</v>
      </c>
      <c r="E87" s="60">
        <f>D87*(100-'Содержание РФ'!$E$4)/100</f>
        <v>11349.45</v>
      </c>
    </row>
    <row r="88" spans="1:5" ht="15" customHeight="1" x14ac:dyDescent="0.25">
      <c r="A88" s="313" t="s">
        <v>100</v>
      </c>
      <c r="B88" s="314"/>
      <c r="C88" s="315"/>
      <c r="D88" s="62">
        <v>13045.2</v>
      </c>
      <c r="E88" s="60">
        <f>D88*(100-'Содержание РФ'!$E$4)/100</f>
        <v>13045.2</v>
      </c>
    </row>
    <row r="89" spans="1:5" ht="15" customHeight="1" x14ac:dyDescent="0.25">
      <c r="A89" s="319" t="s">
        <v>111</v>
      </c>
      <c r="B89" s="320"/>
      <c r="C89" s="320"/>
      <c r="D89" s="320"/>
      <c r="E89" s="321"/>
    </row>
    <row r="90" spans="1:5" ht="15" customHeight="1" x14ac:dyDescent="0.25">
      <c r="A90" s="313" t="s">
        <v>101</v>
      </c>
      <c r="B90" s="314"/>
      <c r="C90" s="315"/>
      <c r="D90" s="62">
        <v>160.65</v>
      </c>
      <c r="E90" s="60">
        <f>D90*(100-'Содержание РФ'!$E$4)/100</f>
        <v>160.65</v>
      </c>
    </row>
    <row r="91" spans="1:5" ht="15" customHeight="1" x14ac:dyDescent="0.25">
      <c r="A91" s="313" t="s">
        <v>102</v>
      </c>
      <c r="B91" s="314"/>
      <c r="C91" s="315"/>
      <c r="D91" s="62">
        <v>119.7</v>
      </c>
      <c r="E91" s="60">
        <f>D91*(100-'Содержание РФ'!$E$4)/100</f>
        <v>119.7</v>
      </c>
    </row>
    <row r="92" spans="1:5" ht="15" customHeight="1" x14ac:dyDescent="0.25">
      <c r="A92" s="313" t="s">
        <v>103</v>
      </c>
      <c r="B92" s="314"/>
      <c r="C92" s="315"/>
      <c r="D92" s="62">
        <v>225.75</v>
      </c>
      <c r="E92" s="60">
        <f>D92*(100-'Содержание РФ'!$E$4)/100</f>
        <v>225.75</v>
      </c>
    </row>
    <row r="93" spans="1:5" ht="15" customHeight="1" x14ac:dyDescent="0.25">
      <c r="A93" s="313" t="s">
        <v>104</v>
      </c>
      <c r="B93" s="314"/>
      <c r="C93" s="315"/>
      <c r="D93" s="62">
        <v>182.70000000000002</v>
      </c>
      <c r="E93" s="60">
        <f>D93*(100-'Содержание РФ'!$E$4)/100</f>
        <v>182.7</v>
      </c>
    </row>
    <row r="94" spans="1:5" ht="15" customHeight="1" x14ac:dyDescent="0.25">
      <c r="A94" s="313" t="s">
        <v>235</v>
      </c>
      <c r="B94" s="314"/>
      <c r="C94" s="315"/>
      <c r="D94" s="62">
        <v>497.70000000000005</v>
      </c>
      <c r="E94" s="60">
        <f>D94*(100-'Содержание РФ'!$E$4)/100</f>
        <v>497.70000000000005</v>
      </c>
    </row>
    <row r="95" spans="1:5" ht="15" customHeight="1" x14ac:dyDescent="0.25">
      <c r="A95" s="313" t="s">
        <v>237</v>
      </c>
      <c r="B95" s="314"/>
      <c r="C95" s="315"/>
      <c r="D95" s="62">
        <v>341.25</v>
      </c>
      <c r="E95" s="60">
        <f>D95*(100-'Содержание РФ'!$E$4)/100</f>
        <v>341.25</v>
      </c>
    </row>
    <row r="96" spans="1:5" ht="15" customHeight="1" x14ac:dyDescent="0.25">
      <c r="A96" s="313" t="s">
        <v>107</v>
      </c>
      <c r="B96" s="314"/>
      <c r="C96" s="315"/>
      <c r="D96" s="62">
        <v>444.15000000000003</v>
      </c>
      <c r="E96" s="60">
        <f>D96*(100-'Содержание РФ'!$E$4)/100</f>
        <v>444.15</v>
      </c>
    </row>
    <row r="97" spans="1:5" ht="15" customHeight="1" x14ac:dyDescent="0.25">
      <c r="A97" s="313" t="s">
        <v>108</v>
      </c>
      <c r="B97" s="314"/>
      <c r="C97" s="315"/>
      <c r="D97" s="62">
        <v>1276.8</v>
      </c>
      <c r="E97" s="60">
        <f>D97*(100-'Содержание РФ'!$E$4)/100</f>
        <v>1276.8</v>
      </c>
    </row>
    <row r="98" spans="1:5" ht="15" customHeight="1" x14ac:dyDescent="0.25">
      <c r="A98" s="313" t="s">
        <v>109</v>
      </c>
      <c r="B98" s="314"/>
      <c r="C98" s="315"/>
      <c r="D98" s="62">
        <v>820.05000000000007</v>
      </c>
      <c r="E98" s="60">
        <f>D98*(100-'Содержание РФ'!$E$4)/100</f>
        <v>820.05</v>
      </c>
    </row>
    <row r="99" spans="1:5" ht="15" customHeight="1" x14ac:dyDescent="0.25">
      <c r="A99" s="319" t="s">
        <v>110</v>
      </c>
      <c r="B99" s="320"/>
      <c r="C99" s="320"/>
      <c r="D99" s="320"/>
      <c r="E99" s="321"/>
    </row>
    <row r="100" spans="1:5" ht="15" customHeight="1" x14ac:dyDescent="0.25">
      <c r="A100" s="299" t="s">
        <v>516</v>
      </c>
      <c r="B100" s="299"/>
      <c r="C100" s="59">
        <v>1250</v>
      </c>
      <c r="D100" s="62">
        <v>2103.15</v>
      </c>
      <c r="E100" s="60">
        <f>D100*(100-'Содержание РФ'!$E$4)/100</f>
        <v>2103.15</v>
      </c>
    </row>
    <row r="101" spans="1:5" ht="15" customHeight="1" x14ac:dyDescent="0.25">
      <c r="A101" s="299"/>
      <c r="B101" s="299"/>
      <c r="C101" s="59">
        <v>1875</v>
      </c>
      <c r="D101" s="62">
        <v>2103.15</v>
      </c>
      <c r="E101" s="60">
        <f>D101*(100-'Содержание РФ'!$E$4)/100</f>
        <v>2103.15</v>
      </c>
    </row>
    <row r="102" spans="1:5" ht="15" customHeight="1" x14ac:dyDescent="0.25">
      <c r="A102" s="299"/>
      <c r="B102" s="299"/>
      <c r="C102" s="59">
        <v>2500</v>
      </c>
      <c r="D102" s="62">
        <v>2313.15</v>
      </c>
      <c r="E102" s="60">
        <f>D102*(100-'Содержание РФ'!$E$4)/100</f>
        <v>2313.15</v>
      </c>
    </row>
    <row r="103" spans="1:5" ht="15" customHeight="1" x14ac:dyDescent="0.25">
      <c r="A103" s="299"/>
      <c r="B103" s="299"/>
      <c r="C103" s="59">
        <v>3750</v>
      </c>
      <c r="D103" s="62">
        <v>3712.8</v>
      </c>
      <c r="E103" s="60">
        <f>D103*(100-'Содержание РФ'!$E$4)/100</f>
        <v>3712.8</v>
      </c>
    </row>
    <row r="104" spans="1:5" ht="15" customHeight="1" x14ac:dyDescent="0.25">
      <c r="A104" s="322" t="s">
        <v>517</v>
      </c>
      <c r="B104" s="323"/>
      <c r="C104" s="324"/>
      <c r="D104" s="62">
        <v>2983.05</v>
      </c>
      <c r="E104" s="65">
        <f>D104*(100-'Содержание РФ'!$E$4)/100</f>
        <v>2983.05</v>
      </c>
    </row>
    <row r="105" spans="1:5" ht="15" customHeight="1" x14ac:dyDescent="0.25"/>
    <row r="106" spans="1:5" ht="15" customHeight="1" x14ac:dyDescent="0.25"/>
  </sheetData>
  <sheetProtection algorithmName="SHA-512" hashValue="CLVHoulrpMeeAmj9gx4J6Yp3JzuewqdSfMyOTJd1BGHFQ2X/ZUm+r1uCwU0G+jRUc6Qvc60Lg+WMrOfSHhPA1A==" saltValue="J+H7jsOeQeQ6hxHHaCKbuQ==" spinCount="100000" sheet="1" objects="1" scenarios="1"/>
  <mergeCells count="46">
    <mergeCell ref="A51:B54"/>
    <mergeCell ref="A62:C62"/>
    <mergeCell ref="A63:E63"/>
    <mergeCell ref="A88:C88"/>
    <mergeCell ref="A77:C77"/>
    <mergeCell ref="A78:C78"/>
    <mergeCell ref="A79:C79"/>
    <mergeCell ref="A82:C82"/>
    <mergeCell ref="A84:C84"/>
    <mergeCell ref="A80:C80"/>
    <mergeCell ref="A81:C81"/>
    <mergeCell ref="A64:B67"/>
    <mergeCell ref="A68:B71"/>
    <mergeCell ref="A72:B75"/>
    <mergeCell ref="A96:C96"/>
    <mergeCell ref="A85:C85"/>
    <mergeCell ref="A37:B40"/>
    <mergeCell ref="A21:B21"/>
    <mergeCell ref="D21:E21"/>
    <mergeCell ref="A24:B24"/>
    <mergeCell ref="A27:E27"/>
    <mergeCell ref="A35:E35"/>
    <mergeCell ref="A36:B36"/>
    <mergeCell ref="A41:B42"/>
    <mergeCell ref="A43:B46"/>
    <mergeCell ref="A55:B58"/>
    <mergeCell ref="A59:C59"/>
    <mergeCell ref="A61:C61"/>
    <mergeCell ref="A60:C60"/>
    <mergeCell ref="A47:B50"/>
    <mergeCell ref="A89:E89"/>
    <mergeCell ref="A93:C93"/>
    <mergeCell ref="A100:B103"/>
    <mergeCell ref="A104:C104"/>
    <mergeCell ref="A76:E76"/>
    <mergeCell ref="A97:C97"/>
    <mergeCell ref="A83:E83"/>
    <mergeCell ref="A94:C94"/>
    <mergeCell ref="A90:C90"/>
    <mergeCell ref="A86:C86"/>
    <mergeCell ref="A87:C87"/>
    <mergeCell ref="A98:C98"/>
    <mergeCell ref="A99:E99"/>
    <mergeCell ref="A91:C91"/>
    <mergeCell ref="A92:C92"/>
    <mergeCell ref="A95:C95"/>
  </mergeCells>
  <hyperlinks>
    <hyperlink ref="C2" location="'Содержание РФ'!A1" display="Содержание"/>
  </hyperlinks>
  <pageMargins left="0.25" right="0.25" top="0.75" bottom="0.75" header="0.3" footer="0.3"/>
  <pageSetup paperSize="9" scale="74" orientation="portrait" r:id="rId1"/>
  <rowBreaks count="1" manualBreakCount="1">
    <brk id="62" max="5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9"/>
  <sheetViews>
    <sheetView view="pageBreakPreview" zoomScale="70" zoomScaleNormal="70" zoomScaleSheetLayoutView="70" workbookViewId="0">
      <selection activeCell="O108" sqref="O108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382</v>
      </c>
      <c r="B20" s="52"/>
      <c r="C20" s="52"/>
      <c r="D20" s="52" t="s">
        <v>41</v>
      </c>
      <c r="E20" s="52"/>
    </row>
    <row r="21" spans="1:5" ht="15" customHeight="1" x14ac:dyDescent="0.25">
      <c r="A21" s="52" t="s">
        <v>386</v>
      </c>
      <c r="B21" s="52"/>
      <c r="C21" s="52"/>
      <c r="D21" s="52" t="s">
        <v>394</v>
      </c>
      <c r="E21" s="52"/>
    </row>
    <row r="22" spans="1:5" ht="30" customHeight="1" x14ac:dyDescent="0.25">
      <c r="A22" s="312" t="s">
        <v>233</v>
      </c>
      <c r="B22" s="312"/>
      <c r="C22" s="52"/>
      <c r="D22" s="307" t="s">
        <v>40</v>
      </c>
      <c r="E22" s="307"/>
    </row>
    <row r="23" spans="1:5" ht="15" customHeight="1" x14ac:dyDescent="0.25">
      <c r="A23" s="52" t="s">
        <v>31</v>
      </c>
      <c r="B23" s="52"/>
      <c r="C23" s="52"/>
      <c r="D23" s="52"/>
      <c r="E23" s="52"/>
    </row>
    <row r="24" spans="1:5" ht="15" customHeight="1" x14ac:dyDescent="0.25">
      <c r="A24" s="52" t="s">
        <v>32</v>
      </c>
      <c r="B24" s="52"/>
      <c r="C24" s="52"/>
      <c r="E24" s="52"/>
    </row>
    <row r="25" spans="1:5" ht="15" customHeight="1" x14ac:dyDescent="0.25">
      <c r="A25" s="312" t="s">
        <v>33</v>
      </c>
      <c r="B25" s="312"/>
      <c r="C25" s="52"/>
      <c r="D25" s="52"/>
      <c r="E25" s="52"/>
    </row>
    <row r="26" spans="1:5" ht="15" customHeight="1" x14ac:dyDescent="0.25">
      <c r="A26" s="52" t="s">
        <v>34</v>
      </c>
      <c r="B26" s="52"/>
      <c r="C26" s="52"/>
      <c r="D26" s="52"/>
      <c r="E26" s="52"/>
    </row>
    <row r="27" spans="1:5" ht="15" customHeight="1" x14ac:dyDescent="0.25">
      <c r="A27" s="52" t="s">
        <v>35</v>
      </c>
      <c r="B27" s="52"/>
      <c r="C27" s="52"/>
      <c r="D27" s="52"/>
      <c r="E27" s="52"/>
    </row>
    <row r="28" spans="1:5" ht="15" customHeight="1" x14ac:dyDescent="0.25">
      <c r="A28" s="309" t="s">
        <v>49</v>
      </c>
      <c r="B28" s="309"/>
      <c r="C28" s="309"/>
      <c r="D28" s="309"/>
      <c r="E28" s="309"/>
    </row>
    <row r="29" spans="1:5" ht="30" customHeight="1" x14ac:dyDescent="0.25">
      <c r="A29" s="211" t="s">
        <v>42</v>
      </c>
      <c r="B29" s="211" t="s">
        <v>43</v>
      </c>
      <c r="C29" s="211" t="s">
        <v>45</v>
      </c>
      <c r="D29" s="211" t="s">
        <v>289</v>
      </c>
      <c r="E29" s="211" t="str">
        <f>CONCATENATE("Цена с учетом скидки ",'Содержание РФ'!$E$4," %",", руб")</f>
        <v>Цена с учетом скидки 0 %, руб</v>
      </c>
    </row>
    <row r="30" spans="1:5" ht="15" customHeight="1" x14ac:dyDescent="0.25">
      <c r="A30" s="61" t="s">
        <v>408</v>
      </c>
      <c r="B30" s="54">
        <v>1250</v>
      </c>
      <c r="C30" s="54">
        <v>1330</v>
      </c>
      <c r="D30" s="62">
        <v>157091.77000000002</v>
      </c>
      <c r="E30" s="60">
        <f>D30*(100-'Содержание РФ'!$E$4)/100</f>
        <v>157091.77000000002</v>
      </c>
    </row>
    <row r="31" spans="1:5" ht="15" customHeight="1" x14ac:dyDescent="0.25">
      <c r="A31" s="61" t="s">
        <v>409</v>
      </c>
      <c r="B31" s="54">
        <v>1875</v>
      </c>
      <c r="C31" s="54">
        <v>1955</v>
      </c>
      <c r="D31" s="62">
        <v>211355.87000000002</v>
      </c>
      <c r="E31" s="60">
        <f>D31*(100-'Содержание РФ'!$E$4)/100</f>
        <v>211355.87000000002</v>
      </c>
    </row>
    <row r="32" spans="1:5" ht="15" customHeight="1" x14ac:dyDescent="0.25">
      <c r="A32" s="61" t="s">
        <v>410</v>
      </c>
      <c r="B32" s="54">
        <v>2500</v>
      </c>
      <c r="C32" s="54">
        <v>2580</v>
      </c>
      <c r="D32" s="62">
        <v>276771.93500000006</v>
      </c>
      <c r="E32" s="60">
        <f>D32*(100-'Содержание РФ'!$E$4)/100</f>
        <v>276771.93500000006</v>
      </c>
    </row>
    <row r="33" spans="1:5" ht="15" customHeight="1" x14ac:dyDescent="0.25">
      <c r="A33" s="61" t="s">
        <v>411</v>
      </c>
      <c r="B33" s="54">
        <v>3750</v>
      </c>
      <c r="C33" s="54">
        <v>3830</v>
      </c>
      <c r="D33" s="62">
        <v>387990.57000000007</v>
      </c>
      <c r="E33" s="60">
        <f>D33*(100-'Содержание РФ'!$E$4)/100</f>
        <v>387990.57000000007</v>
      </c>
    </row>
    <row r="34" spans="1:5" ht="15" customHeight="1" x14ac:dyDescent="0.25">
      <c r="A34" s="58" t="s">
        <v>412</v>
      </c>
      <c r="B34" s="59">
        <v>1875</v>
      </c>
      <c r="C34" s="54">
        <v>1955</v>
      </c>
      <c r="D34" s="62">
        <v>215089.98500000002</v>
      </c>
      <c r="E34" s="60">
        <f>D34*(100-'Содержание РФ'!$E$4)/100</f>
        <v>215089.98499999999</v>
      </c>
    </row>
    <row r="35" spans="1:5" ht="15" customHeight="1" x14ac:dyDescent="0.25">
      <c r="A35" s="52"/>
      <c r="B35" s="52"/>
      <c r="C35" s="52"/>
      <c r="D35" s="52"/>
      <c r="E35" s="52"/>
    </row>
    <row r="36" spans="1:5" ht="30" customHeight="1" x14ac:dyDescent="0.25">
      <c r="A36" s="309" t="s">
        <v>72</v>
      </c>
      <c r="B36" s="309"/>
      <c r="C36" s="309"/>
      <c r="D36" s="309"/>
      <c r="E36" s="309"/>
    </row>
    <row r="37" spans="1:5" x14ac:dyDescent="0.25">
      <c r="A37" s="310" t="s">
        <v>71</v>
      </c>
      <c r="B37" s="310"/>
      <c r="C37" s="211" t="s">
        <v>43</v>
      </c>
      <c r="D37" s="211" t="s">
        <v>289</v>
      </c>
      <c r="E37" s="211" t="str">
        <f>CONCATENATE("Цена с учетом скидки ",'Содержание РФ'!$E$4," %",", руб")</f>
        <v>Цена с учетом скидки 0 %, руб</v>
      </c>
    </row>
    <row r="38" spans="1:5" ht="15" customHeight="1" x14ac:dyDescent="0.25">
      <c r="A38" s="299" t="s">
        <v>80</v>
      </c>
      <c r="B38" s="299"/>
      <c r="C38" s="59">
        <v>1250</v>
      </c>
      <c r="D38" s="62">
        <v>1431.15</v>
      </c>
      <c r="E38" s="60">
        <f>D38*(100-'Содержание РФ'!$E$4)/100</f>
        <v>1431.15</v>
      </c>
    </row>
    <row r="39" spans="1:5" ht="15" customHeight="1" x14ac:dyDescent="0.25">
      <c r="A39" s="299"/>
      <c r="B39" s="299"/>
      <c r="C39" s="59">
        <v>1875</v>
      </c>
      <c r="D39" s="62">
        <v>2332.0500000000002</v>
      </c>
      <c r="E39" s="60">
        <f>D39*(100-'Содержание РФ'!$E$4)/100</f>
        <v>2332.0500000000002</v>
      </c>
    </row>
    <row r="40" spans="1:5" ht="15" customHeight="1" x14ac:dyDescent="0.25">
      <c r="A40" s="299"/>
      <c r="B40" s="299"/>
      <c r="C40" s="59">
        <v>2500</v>
      </c>
      <c r="D40" s="62">
        <v>2861.25</v>
      </c>
      <c r="E40" s="60">
        <f>D40*(100-'Содержание РФ'!$E$4)/100</f>
        <v>2861.25</v>
      </c>
    </row>
    <row r="41" spans="1:5" ht="15" customHeight="1" x14ac:dyDescent="0.25">
      <c r="A41" s="299"/>
      <c r="B41" s="299"/>
      <c r="C41" s="59">
        <v>3750</v>
      </c>
      <c r="D41" s="62">
        <v>4292.4000000000005</v>
      </c>
      <c r="E41" s="60">
        <f>D41*(100-'Содержание РФ'!$E$4)/100</f>
        <v>4292.4000000000005</v>
      </c>
    </row>
    <row r="42" spans="1:5" ht="15" customHeight="1" x14ac:dyDescent="0.25">
      <c r="A42" s="311" t="s">
        <v>81</v>
      </c>
      <c r="B42" s="311"/>
      <c r="C42" s="59">
        <v>930</v>
      </c>
      <c r="D42" s="62">
        <v>1165.5</v>
      </c>
      <c r="E42" s="60">
        <f>D42*(100-'Содержание РФ'!$E$4)/100</f>
        <v>1165.5</v>
      </c>
    </row>
    <row r="43" spans="1:5" ht="15" customHeight="1" x14ac:dyDescent="0.25">
      <c r="A43" s="311"/>
      <c r="B43" s="311"/>
      <c r="C43" s="59">
        <v>1250</v>
      </c>
      <c r="D43" s="62">
        <v>1431.15</v>
      </c>
      <c r="E43" s="60">
        <f>D43*(100-'Содержание РФ'!$E$4)/100</f>
        <v>1431.15</v>
      </c>
    </row>
    <row r="44" spans="1:5" ht="15" customHeight="1" x14ac:dyDescent="0.25">
      <c r="A44" s="299" t="s">
        <v>82</v>
      </c>
      <c r="B44" s="299"/>
      <c r="C44" s="59">
        <v>1250</v>
      </c>
      <c r="D44" s="62">
        <v>1851.15</v>
      </c>
      <c r="E44" s="60">
        <f>D44*(100-'Содержание РФ'!$E$4)/100</f>
        <v>1851.15</v>
      </c>
    </row>
    <row r="45" spans="1:5" ht="15" customHeight="1" x14ac:dyDescent="0.25">
      <c r="A45" s="299"/>
      <c r="B45" s="299"/>
      <c r="C45" s="59">
        <v>1875</v>
      </c>
      <c r="D45" s="62">
        <v>3033.4500000000003</v>
      </c>
      <c r="E45" s="60">
        <f>D45*(100-'Содержание РФ'!$E$4)/100</f>
        <v>3033.45</v>
      </c>
    </row>
    <row r="46" spans="1:5" ht="15" customHeight="1" x14ac:dyDescent="0.25">
      <c r="A46" s="299"/>
      <c r="B46" s="299"/>
      <c r="C46" s="59">
        <v>2500</v>
      </c>
      <c r="D46" s="62">
        <v>3702.3</v>
      </c>
      <c r="E46" s="60">
        <f>D46*(100-'Содержание РФ'!$E$4)/100</f>
        <v>3702.3</v>
      </c>
    </row>
    <row r="47" spans="1:5" ht="15" customHeight="1" x14ac:dyDescent="0.25">
      <c r="A47" s="299"/>
      <c r="B47" s="299"/>
      <c r="C47" s="59">
        <v>3750</v>
      </c>
      <c r="D47" s="62">
        <v>5553.45</v>
      </c>
      <c r="E47" s="60">
        <f>D47*(100-'Содержание РФ'!$E$4)/100</f>
        <v>5553.45</v>
      </c>
    </row>
    <row r="48" spans="1:5" ht="15" customHeight="1" x14ac:dyDescent="0.25">
      <c r="A48" s="311" t="s">
        <v>83</v>
      </c>
      <c r="B48" s="311"/>
      <c r="C48" s="59">
        <v>1250</v>
      </c>
      <c r="D48" s="62">
        <v>7403.55</v>
      </c>
      <c r="E48" s="60">
        <f>D48*(100-'Содержание РФ'!$E$4)/100</f>
        <v>7403.55</v>
      </c>
    </row>
    <row r="49" spans="1:5" ht="15" customHeight="1" x14ac:dyDescent="0.25">
      <c r="A49" s="311"/>
      <c r="B49" s="311"/>
      <c r="C49" s="59">
        <v>1875</v>
      </c>
      <c r="D49" s="62">
        <v>12130.65</v>
      </c>
      <c r="E49" s="60">
        <f>D49*(100-'Содержание РФ'!$E$4)/100</f>
        <v>12130.65</v>
      </c>
    </row>
    <row r="50" spans="1:5" ht="15" customHeight="1" x14ac:dyDescent="0.25">
      <c r="A50" s="311"/>
      <c r="B50" s="311"/>
      <c r="C50" s="59">
        <v>2500</v>
      </c>
      <c r="D50" s="62">
        <v>14807.1</v>
      </c>
      <c r="E50" s="60">
        <f>D50*(100-'Содержание РФ'!$E$4)/100</f>
        <v>14807.1</v>
      </c>
    </row>
    <row r="51" spans="1:5" ht="15" customHeight="1" x14ac:dyDescent="0.25">
      <c r="A51" s="311"/>
      <c r="B51" s="311"/>
      <c r="C51" s="59">
        <v>3750</v>
      </c>
      <c r="D51" s="62">
        <v>22210.65</v>
      </c>
      <c r="E51" s="60">
        <f>D51*(100-'Содержание РФ'!$E$4)/100</f>
        <v>22210.65</v>
      </c>
    </row>
    <row r="52" spans="1:5" ht="15" customHeight="1" x14ac:dyDescent="0.25">
      <c r="A52" s="299" t="s">
        <v>84</v>
      </c>
      <c r="B52" s="299"/>
      <c r="C52" s="59">
        <v>1250</v>
      </c>
      <c r="D52" s="62">
        <v>1700</v>
      </c>
      <c r="E52" s="60">
        <f>D52*(100-'Содержание РФ'!$E$4)/100</f>
        <v>1700</v>
      </c>
    </row>
    <row r="53" spans="1:5" ht="15" customHeight="1" x14ac:dyDescent="0.25">
      <c r="A53" s="299"/>
      <c r="B53" s="299"/>
      <c r="C53" s="59">
        <v>1875</v>
      </c>
      <c r="D53" s="62">
        <v>1900</v>
      </c>
      <c r="E53" s="60">
        <f>D53*(100-'Содержание РФ'!$E$4)/100</f>
        <v>1900</v>
      </c>
    </row>
    <row r="54" spans="1:5" ht="15" customHeight="1" x14ac:dyDescent="0.25">
      <c r="A54" s="299"/>
      <c r="B54" s="299"/>
      <c r="C54" s="59">
        <v>2500</v>
      </c>
      <c r="D54" s="62">
        <v>3400</v>
      </c>
      <c r="E54" s="60">
        <f>D54*(100-'Содержание РФ'!$E$4)/100</f>
        <v>3400</v>
      </c>
    </row>
    <row r="55" spans="1:5" ht="15" customHeight="1" x14ac:dyDescent="0.25">
      <c r="A55" s="299"/>
      <c r="B55" s="299"/>
      <c r="C55" s="59">
        <v>3750</v>
      </c>
      <c r="D55" s="62">
        <v>5100</v>
      </c>
      <c r="E55" s="60">
        <f>D55*(100-'Содержание РФ'!$E$4)/100</f>
        <v>5100</v>
      </c>
    </row>
    <row r="56" spans="1:5" ht="15" customHeight="1" x14ac:dyDescent="0.25">
      <c r="A56" s="299" t="s">
        <v>115</v>
      </c>
      <c r="B56" s="299"/>
      <c r="C56" s="59">
        <v>1250</v>
      </c>
      <c r="D56" s="62">
        <v>5460</v>
      </c>
      <c r="E56" s="60">
        <f>D56*(100-'Содержание РФ'!$E$4)/100</f>
        <v>5460</v>
      </c>
    </row>
    <row r="57" spans="1:5" ht="15" customHeight="1" x14ac:dyDescent="0.25">
      <c r="A57" s="299"/>
      <c r="B57" s="299"/>
      <c r="C57" s="59">
        <v>1875</v>
      </c>
      <c r="D57" s="62">
        <v>8190</v>
      </c>
      <c r="E57" s="60">
        <f>D57*(100-'Содержание РФ'!$E$4)/100</f>
        <v>8190</v>
      </c>
    </row>
    <row r="58" spans="1:5" ht="15" customHeight="1" x14ac:dyDescent="0.25">
      <c r="A58" s="299"/>
      <c r="B58" s="299"/>
      <c r="C58" s="59">
        <v>2500</v>
      </c>
      <c r="D58" s="62">
        <v>10920</v>
      </c>
      <c r="E58" s="60">
        <f>D58*(100-'Содержание РФ'!$E$4)/100</f>
        <v>10920</v>
      </c>
    </row>
    <row r="59" spans="1:5" ht="15" customHeight="1" x14ac:dyDescent="0.25">
      <c r="A59" s="299"/>
      <c r="B59" s="299"/>
      <c r="C59" s="59">
        <v>3750</v>
      </c>
      <c r="D59" s="62">
        <v>16380</v>
      </c>
      <c r="E59" s="60">
        <f>D59*(100-'Содержание РФ'!$E$4)/100</f>
        <v>16380</v>
      </c>
    </row>
    <row r="60" spans="1:5" ht="15" customHeight="1" x14ac:dyDescent="0.25">
      <c r="A60" s="301" t="s">
        <v>113</v>
      </c>
      <c r="B60" s="302"/>
      <c r="C60" s="303"/>
      <c r="D60" s="62">
        <v>18375</v>
      </c>
      <c r="E60" s="60">
        <f>D60*(100-'Содержание РФ'!$E$4)/100</f>
        <v>18375</v>
      </c>
    </row>
    <row r="61" spans="1:5" ht="15" customHeight="1" x14ac:dyDescent="0.25">
      <c r="A61" s="301" t="s">
        <v>116</v>
      </c>
      <c r="B61" s="302"/>
      <c r="C61" s="303"/>
      <c r="D61" s="62">
        <v>15225</v>
      </c>
      <c r="E61" s="60">
        <f>D61*(100-'Содержание РФ'!$E$4)/100</f>
        <v>15225</v>
      </c>
    </row>
    <row r="62" spans="1:5" ht="15" customHeight="1" x14ac:dyDescent="0.25">
      <c r="A62" s="301" t="s">
        <v>114</v>
      </c>
      <c r="B62" s="302"/>
      <c r="C62" s="303"/>
      <c r="D62" s="62">
        <v>6825</v>
      </c>
      <c r="E62" s="60">
        <f>D62*(100-'Содержание РФ'!$E$4)/100</f>
        <v>6825</v>
      </c>
    </row>
    <row r="63" spans="1:5" ht="15" customHeight="1" x14ac:dyDescent="0.25">
      <c r="A63" s="301" t="s">
        <v>94</v>
      </c>
      <c r="B63" s="302"/>
      <c r="C63" s="303"/>
      <c r="D63" s="62">
        <v>367.5</v>
      </c>
      <c r="E63" s="60">
        <f>D63*(100-'Содержание РФ'!$E$4)/100</f>
        <v>367.5</v>
      </c>
    </row>
    <row r="64" spans="1:5" ht="15" customHeight="1" x14ac:dyDescent="0.25">
      <c r="A64" s="319" t="s">
        <v>383</v>
      </c>
      <c r="B64" s="320"/>
      <c r="C64" s="320"/>
      <c r="D64" s="320"/>
      <c r="E64" s="321"/>
    </row>
    <row r="65" spans="1:5" ht="15" customHeight="1" x14ac:dyDescent="0.25">
      <c r="A65" s="299" t="s">
        <v>374</v>
      </c>
      <c r="B65" s="299"/>
      <c r="C65" s="59">
        <v>1250</v>
      </c>
      <c r="D65" s="62">
        <v>3164</v>
      </c>
      <c r="E65" s="60">
        <f>D65*(100-'Содержание РФ'!$E$4)/100</f>
        <v>3164</v>
      </c>
    </row>
    <row r="66" spans="1:5" ht="15" customHeight="1" x14ac:dyDescent="0.25">
      <c r="A66" s="299"/>
      <c r="B66" s="299"/>
      <c r="C66" s="59">
        <v>1875</v>
      </c>
      <c r="D66" s="62">
        <v>4477</v>
      </c>
      <c r="E66" s="60">
        <f>D66*(100-'Содержание РФ'!$E$4)/100</f>
        <v>4477</v>
      </c>
    </row>
    <row r="67" spans="1:5" ht="15" customHeight="1" x14ac:dyDescent="0.25">
      <c r="A67" s="299"/>
      <c r="B67" s="299"/>
      <c r="C67" s="59">
        <v>2500</v>
      </c>
      <c r="D67" s="62">
        <v>6328</v>
      </c>
      <c r="E67" s="60">
        <f>D67*(100-'Содержание РФ'!$E$4)/100</f>
        <v>6328</v>
      </c>
    </row>
    <row r="68" spans="1:5" ht="15" customHeight="1" x14ac:dyDescent="0.25">
      <c r="A68" s="299"/>
      <c r="B68" s="299"/>
      <c r="C68" s="59">
        <v>3750</v>
      </c>
      <c r="D68" s="62">
        <v>9492</v>
      </c>
      <c r="E68" s="60">
        <f>D68*(100-'Содержание РФ'!$E$4)/100</f>
        <v>9492</v>
      </c>
    </row>
    <row r="69" spans="1:5" ht="15" customHeight="1" x14ac:dyDescent="0.25">
      <c r="A69" s="319" t="s">
        <v>86</v>
      </c>
      <c r="B69" s="320"/>
      <c r="C69" s="320"/>
      <c r="D69" s="320"/>
      <c r="E69" s="321"/>
    </row>
    <row r="70" spans="1:5" ht="15" customHeight="1" x14ac:dyDescent="0.25">
      <c r="A70" s="301" t="s">
        <v>88</v>
      </c>
      <c r="B70" s="302"/>
      <c r="C70" s="303"/>
      <c r="D70" s="62">
        <v>9015.3000000000011</v>
      </c>
      <c r="E70" s="60">
        <f>D70*(100-'Содержание РФ'!$E$4)/100</f>
        <v>9015.3000000000011</v>
      </c>
    </row>
    <row r="71" spans="1:5" ht="15" customHeight="1" x14ac:dyDescent="0.25">
      <c r="A71" s="301" t="s">
        <v>89</v>
      </c>
      <c r="B71" s="302"/>
      <c r="C71" s="303"/>
      <c r="D71" s="62">
        <v>9015.3000000000011</v>
      </c>
      <c r="E71" s="60">
        <f>D71*(100-'Содержание РФ'!$E$4)/100</f>
        <v>9015.3000000000011</v>
      </c>
    </row>
    <row r="72" spans="1:5" ht="15" customHeight="1" x14ac:dyDescent="0.25">
      <c r="A72" s="301" t="s">
        <v>90</v>
      </c>
      <c r="B72" s="302"/>
      <c r="C72" s="303"/>
      <c r="D72" s="62">
        <v>11350.5</v>
      </c>
      <c r="E72" s="60">
        <f>D72*(100-'Содержание РФ'!$E$4)/100</f>
        <v>11350.5</v>
      </c>
    </row>
    <row r="73" spans="1:5" ht="15" customHeight="1" x14ac:dyDescent="0.25">
      <c r="A73" s="301" t="s">
        <v>91</v>
      </c>
      <c r="B73" s="302"/>
      <c r="C73" s="303"/>
      <c r="D73" s="62">
        <v>11350.5</v>
      </c>
      <c r="E73" s="60">
        <f>D73*(100-'Содержание РФ'!$E$4)/100</f>
        <v>11350.5</v>
      </c>
    </row>
    <row r="74" spans="1:5" ht="15" customHeight="1" x14ac:dyDescent="0.25">
      <c r="A74" s="301" t="s">
        <v>92</v>
      </c>
      <c r="B74" s="302"/>
      <c r="C74" s="303"/>
      <c r="D74" s="62">
        <v>7405.6500000000005</v>
      </c>
      <c r="E74" s="60">
        <f>D74*(100-'Содержание РФ'!$E$4)/100</f>
        <v>7405.65</v>
      </c>
    </row>
    <row r="75" spans="1:5" ht="15" customHeight="1" x14ac:dyDescent="0.25">
      <c r="A75" s="301" t="s">
        <v>93</v>
      </c>
      <c r="B75" s="302"/>
      <c r="C75" s="303"/>
      <c r="D75" s="62">
        <v>7405.6500000000005</v>
      </c>
      <c r="E75" s="60">
        <f>D75*(100-'Содержание РФ'!$E$4)/100</f>
        <v>7405.65</v>
      </c>
    </row>
    <row r="76" spans="1:5" ht="15" customHeight="1" x14ac:dyDescent="0.25">
      <c r="A76" s="319" t="s">
        <v>95</v>
      </c>
      <c r="B76" s="320"/>
      <c r="C76" s="320"/>
      <c r="D76" s="320"/>
      <c r="E76" s="321"/>
    </row>
    <row r="77" spans="1:5" ht="15" customHeight="1" x14ac:dyDescent="0.25">
      <c r="A77" s="313" t="s">
        <v>96</v>
      </c>
      <c r="B77" s="314"/>
      <c r="C77" s="315"/>
      <c r="D77" s="62">
        <v>12298.65</v>
      </c>
      <c r="E77" s="60">
        <f>D77*(100-'Содержание РФ'!$E$4)/100</f>
        <v>12298.65</v>
      </c>
    </row>
    <row r="78" spans="1:5" ht="15" customHeight="1" x14ac:dyDescent="0.25">
      <c r="A78" s="313" t="s">
        <v>97</v>
      </c>
      <c r="B78" s="314"/>
      <c r="C78" s="315"/>
      <c r="D78" s="62">
        <v>7425.6</v>
      </c>
      <c r="E78" s="60">
        <f>D78*(100-'Содержание РФ'!$E$4)/100</f>
        <v>7425.6</v>
      </c>
    </row>
    <row r="79" spans="1:5" ht="15" customHeight="1" x14ac:dyDescent="0.25">
      <c r="A79" s="313" t="s">
        <v>98</v>
      </c>
      <c r="B79" s="314"/>
      <c r="C79" s="315"/>
      <c r="D79" s="62">
        <v>11349.45</v>
      </c>
      <c r="E79" s="60">
        <f>D79*(100-'Содержание РФ'!$E$4)/100</f>
        <v>11349.45</v>
      </c>
    </row>
    <row r="80" spans="1:5" ht="15" customHeight="1" x14ac:dyDescent="0.25">
      <c r="A80" s="313" t="s">
        <v>99</v>
      </c>
      <c r="B80" s="314"/>
      <c r="C80" s="315"/>
      <c r="D80" s="62">
        <v>11349.45</v>
      </c>
      <c r="E80" s="60">
        <f>D80*(100-'Содержание РФ'!$E$4)/100</f>
        <v>11349.45</v>
      </c>
    </row>
    <row r="81" spans="1:5" ht="15" customHeight="1" x14ac:dyDescent="0.25">
      <c r="A81" s="313" t="s">
        <v>100</v>
      </c>
      <c r="B81" s="314"/>
      <c r="C81" s="315"/>
      <c r="D81" s="62">
        <v>13045.2</v>
      </c>
      <c r="E81" s="60">
        <f>D81*(100-'Содержание РФ'!$E$4)/100</f>
        <v>13045.2</v>
      </c>
    </row>
    <row r="82" spans="1:5" ht="15" customHeight="1" x14ac:dyDescent="0.25">
      <c r="A82" s="319" t="s">
        <v>111</v>
      </c>
      <c r="B82" s="320"/>
      <c r="C82" s="320"/>
      <c r="D82" s="320"/>
      <c r="E82" s="321"/>
    </row>
    <row r="83" spans="1:5" ht="15" customHeight="1" x14ac:dyDescent="0.25">
      <c r="A83" s="313" t="s">
        <v>101</v>
      </c>
      <c r="B83" s="314"/>
      <c r="C83" s="315"/>
      <c r="D83" s="62">
        <v>160.65</v>
      </c>
      <c r="E83" s="60">
        <f>D83*(100-'Содержание РФ'!$E$4)/100</f>
        <v>160.65</v>
      </c>
    </row>
    <row r="84" spans="1:5" ht="15" customHeight="1" x14ac:dyDescent="0.25">
      <c r="A84" s="313" t="s">
        <v>102</v>
      </c>
      <c r="B84" s="314"/>
      <c r="C84" s="315"/>
      <c r="D84" s="62">
        <v>119.7</v>
      </c>
      <c r="E84" s="60">
        <f>D84*(100-'Содержание РФ'!$E$4)/100</f>
        <v>119.7</v>
      </c>
    </row>
    <row r="85" spans="1:5" ht="15" customHeight="1" x14ac:dyDescent="0.25">
      <c r="A85" s="313" t="s">
        <v>103</v>
      </c>
      <c r="B85" s="314"/>
      <c r="C85" s="315"/>
      <c r="D85" s="62">
        <v>225.75</v>
      </c>
      <c r="E85" s="60">
        <f>D85*(100-'Содержание РФ'!$E$4)/100</f>
        <v>225.75</v>
      </c>
    </row>
    <row r="86" spans="1:5" ht="15" customHeight="1" x14ac:dyDescent="0.25">
      <c r="A86" s="313" t="s">
        <v>104</v>
      </c>
      <c r="B86" s="314"/>
      <c r="C86" s="315"/>
      <c r="D86" s="62">
        <v>182.70000000000002</v>
      </c>
      <c r="E86" s="60">
        <f>D86*(100-'Содержание РФ'!$E$4)/100</f>
        <v>182.7</v>
      </c>
    </row>
    <row r="87" spans="1:5" ht="15" customHeight="1" x14ac:dyDescent="0.25">
      <c r="A87" s="313" t="s">
        <v>235</v>
      </c>
      <c r="B87" s="314"/>
      <c r="C87" s="315"/>
      <c r="D87" s="62">
        <v>497.70000000000005</v>
      </c>
      <c r="E87" s="60">
        <f>D87*(100-'Содержание РФ'!$E$4)/100</f>
        <v>497.70000000000005</v>
      </c>
    </row>
    <row r="88" spans="1:5" ht="15" customHeight="1" x14ac:dyDescent="0.25">
      <c r="A88" s="313" t="s">
        <v>237</v>
      </c>
      <c r="B88" s="314"/>
      <c r="C88" s="315"/>
      <c r="D88" s="62">
        <v>341.25</v>
      </c>
      <c r="E88" s="60">
        <f>D88*(100-'Содержание РФ'!$E$4)/100</f>
        <v>341.25</v>
      </c>
    </row>
    <row r="89" spans="1:5" ht="15" customHeight="1" x14ac:dyDescent="0.25">
      <c r="A89" s="313" t="s">
        <v>107</v>
      </c>
      <c r="B89" s="314"/>
      <c r="C89" s="315"/>
      <c r="D89" s="62">
        <v>444.15000000000003</v>
      </c>
      <c r="E89" s="60">
        <f>D89*(100-'Содержание РФ'!$E$4)/100</f>
        <v>444.15</v>
      </c>
    </row>
    <row r="90" spans="1:5" ht="15" customHeight="1" x14ac:dyDescent="0.25">
      <c r="A90" s="313" t="s">
        <v>108</v>
      </c>
      <c r="B90" s="314"/>
      <c r="C90" s="315"/>
      <c r="D90" s="62">
        <v>1276.8</v>
      </c>
      <c r="E90" s="60">
        <f>D90*(100-'Содержание РФ'!$E$4)/100</f>
        <v>1276.8</v>
      </c>
    </row>
    <row r="91" spans="1:5" ht="15" customHeight="1" x14ac:dyDescent="0.25">
      <c r="A91" s="313" t="s">
        <v>109</v>
      </c>
      <c r="B91" s="314"/>
      <c r="C91" s="315"/>
      <c r="D91" s="62">
        <v>820.05000000000007</v>
      </c>
      <c r="E91" s="60">
        <f>D91*(100-'Содержание РФ'!$E$4)/100</f>
        <v>820.05</v>
      </c>
    </row>
    <row r="92" spans="1:5" ht="15" customHeight="1" x14ac:dyDescent="0.25">
      <c r="A92" s="319" t="s">
        <v>110</v>
      </c>
      <c r="B92" s="320"/>
      <c r="C92" s="320"/>
      <c r="D92" s="320"/>
      <c r="E92" s="321"/>
    </row>
    <row r="93" spans="1:5" ht="15" customHeight="1" x14ac:dyDescent="0.25">
      <c r="A93" s="299" t="s">
        <v>516</v>
      </c>
      <c r="B93" s="299"/>
      <c r="C93" s="59">
        <v>1250</v>
      </c>
      <c r="D93" s="62">
        <v>2103.15</v>
      </c>
      <c r="E93" s="60">
        <f>D93*(100-'Содержание РФ'!$E$4)/100</f>
        <v>2103.15</v>
      </c>
    </row>
    <row r="94" spans="1:5" ht="15" customHeight="1" x14ac:dyDescent="0.25">
      <c r="A94" s="299"/>
      <c r="B94" s="299"/>
      <c r="C94" s="59">
        <v>1875</v>
      </c>
      <c r="D94" s="62">
        <v>2103.15</v>
      </c>
      <c r="E94" s="60">
        <f>D94*(100-'Содержание РФ'!$E$4)/100</f>
        <v>2103.15</v>
      </c>
    </row>
    <row r="95" spans="1:5" ht="15" customHeight="1" x14ac:dyDescent="0.25">
      <c r="A95" s="299"/>
      <c r="B95" s="299"/>
      <c r="C95" s="59">
        <v>2500</v>
      </c>
      <c r="D95" s="62">
        <v>2313.15</v>
      </c>
      <c r="E95" s="60">
        <f>D95*(100-'Содержание РФ'!$E$4)/100</f>
        <v>2313.15</v>
      </c>
    </row>
    <row r="96" spans="1:5" ht="15" customHeight="1" x14ac:dyDescent="0.25">
      <c r="A96" s="299"/>
      <c r="B96" s="299"/>
      <c r="C96" s="59">
        <v>3750</v>
      </c>
      <c r="D96" s="62">
        <v>3712.8</v>
      </c>
      <c r="E96" s="60">
        <f>D96*(100-'Содержание РФ'!$E$4)/100</f>
        <v>3712.8</v>
      </c>
    </row>
    <row r="97" spans="1:5" ht="15" customHeight="1" x14ac:dyDescent="0.25">
      <c r="A97" s="322" t="s">
        <v>517</v>
      </c>
      <c r="B97" s="323"/>
      <c r="C97" s="324"/>
      <c r="D97" s="62">
        <v>2983.05</v>
      </c>
      <c r="E97" s="65">
        <f>D97*(100-'Содержание РФ'!$E$4)/100</f>
        <v>2983.05</v>
      </c>
    </row>
    <row r="98" spans="1:5" ht="15" customHeight="1" x14ac:dyDescent="0.25"/>
    <row r="99" spans="1:5" ht="15" customHeight="1" x14ac:dyDescent="0.25"/>
  </sheetData>
  <sheetProtection algorithmName="SHA-512" hashValue="FP9ALCfJ7Hn+K3SfEp9MRT9EyJABsJjgv++3KEqElsIIf4RqXIt488Ptnth9JwsCOMpsvMkWaEPBrH0gePs/8Q==" saltValue="VXKvD9xn+23nC3TFXscJLQ==" spinCount="100000" sheet="1" objects="1" scenarios="1"/>
  <mergeCells count="44">
    <mergeCell ref="A91:C91"/>
    <mergeCell ref="A92:E92"/>
    <mergeCell ref="A93:B96"/>
    <mergeCell ref="A97:C97"/>
    <mergeCell ref="A85:C85"/>
    <mergeCell ref="A86:C86"/>
    <mergeCell ref="A87:C87"/>
    <mergeCell ref="A88:C88"/>
    <mergeCell ref="A89:C89"/>
    <mergeCell ref="A90:C90"/>
    <mergeCell ref="A84:C84"/>
    <mergeCell ref="A73:C73"/>
    <mergeCell ref="A74:C74"/>
    <mergeCell ref="A75:C75"/>
    <mergeCell ref="A76:E76"/>
    <mergeCell ref="A77:C77"/>
    <mergeCell ref="A78:C78"/>
    <mergeCell ref="A79:C79"/>
    <mergeCell ref="A80:C80"/>
    <mergeCell ref="A81:C81"/>
    <mergeCell ref="A82:E82"/>
    <mergeCell ref="A83:C83"/>
    <mergeCell ref="A65:B68"/>
    <mergeCell ref="A69:E69"/>
    <mergeCell ref="A70:C70"/>
    <mergeCell ref="A71:C71"/>
    <mergeCell ref="A72:C72"/>
    <mergeCell ref="A60:C60"/>
    <mergeCell ref="A61:C61"/>
    <mergeCell ref="A62:C62"/>
    <mergeCell ref="A63:C63"/>
    <mergeCell ref="A64:E64"/>
    <mergeCell ref="A56:B59"/>
    <mergeCell ref="A22:B22"/>
    <mergeCell ref="D22:E22"/>
    <mergeCell ref="A25:B25"/>
    <mergeCell ref="A28:E28"/>
    <mergeCell ref="A36:E36"/>
    <mergeCell ref="A37:B37"/>
    <mergeCell ref="A38:B41"/>
    <mergeCell ref="A42:B43"/>
    <mergeCell ref="A44:B47"/>
    <mergeCell ref="A48:B51"/>
    <mergeCell ref="A52:B55"/>
  </mergeCells>
  <hyperlinks>
    <hyperlink ref="C2" location="'Содержание РФ'!A1" display="Содержание"/>
  </hyperlinks>
  <pageMargins left="0.25" right="0.25" top="0.75" bottom="0.75" header="0.3" footer="0.3"/>
  <pageSetup paperSize="9" scale="67" orientation="portrait" r:id="rId1"/>
  <rowBreaks count="1" manualBreakCount="1">
    <brk id="63" max="5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6"/>
  <sheetViews>
    <sheetView view="pageBreakPreview" zoomScale="70" zoomScaleNormal="70" zoomScaleSheetLayoutView="70" workbookViewId="0">
      <selection activeCell="Q106" sqref="Q106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30</v>
      </c>
      <c r="B20" s="52"/>
      <c r="C20" s="52"/>
      <c r="D20" s="52" t="s">
        <v>41</v>
      </c>
      <c r="E20" s="52"/>
    </row>
    <row r="21" spans="1:5" ht="30" customHeight="1" x14ac:dyDescent="0.25">
      <c r="A21" s="312" t="s">
        <v>232</v>
      </c>
      <c r="B21" s="312"/>
      <c r="C21" s="52"/>
      <c r="D21" s="307" t="s">
        <v>40</v>
      </c>
      <c r="E21" s="307"/>
    </row>
    <row r="22" spans="1:5" ht="15" customHeight="1" x14ac:dyDescent="0.25">
      <c r="A22" s="52" t="s">
        <v>31</v>
      </c>
      <c r="B22" s="52"/>
      <c r="C22" s="52"/>
      <c r="D22" s="52" t="s">
        <v>38</v>
      </c>
      <c r="E22" s="52"/>
    </row>
    <row r="23" spans="1:5" ht="15" customHeight="1" x14ac:dyDescent="0.25">
      <c r="A23" s="52" t="s">
        <v>32</v>
      </c>
      <c r="B23" s="52"/>
      <c r="C23" s="52"/>
      <c r="D23" s="52" t="s">
        <v>39</v>
      </c>
      <c r="E23" s="52"/>
    </row>
    <row r="24" spans="1:5" ht="15" customHeight="1" x14ac:dyDescent="0.25">
      <c r="A24" s="312" t="s">
        <v>33</v>
      </c>
      <c r="B24" s="312"/>
      <c r="C24" s="52"/>
      <c r="D24" s="52"/>
      <c r="E24" s="52"/>
    </row>
    <row r="25" spans="1:5" ht="15" customHeight="1" x14ac:dyDescent="0.25">
      <c r="A25" s="52" t="s">
        <v>34</v>
      </c>
      <c r="B25" s="52"/>
      <c r="C25" s="52"/>
      <c r="D25" s="52"/>
      <c r="E25" s="52"/>
    </row>
    <row r="26" spans="1:5" ht="15" customHeight="1" x14ac:dyDescent="0.25">
      <c r="A26" s="52" t="s">
        <v>35</v>
      </c>
      <c r="B26" s="52"/>
      <c r="C26" s="52"/>
      <c r="D26" s="52"/>
      <c r="E26" s="52"/>
    </row>
    <row r="27" spans="1:5" ht="15" customHeight="1" x14ac:dyDescent="0.25">
      <c r="A27" s="309" t="s">
        <v>49</v>
      </c>
      <c r="B27" s="309"/>
      <c r="C27" s="309"/>
      <c r="D27" s="309"/>
      <c r="E27" s="309"/>
    </row>
    <row r="28" spans="1:5" ht="30" customHeight="1" x14ac:dyDescent="0.25">
      <c r="A28" s="57" t="s">
        <v>42</v>
      </c>
      <c r="B28" s="57" t="s">
        <v>43</v>
      </c>
      <c r="C28" s="57" t="s">
        <v>45</v>
      </c>
      <c r="D28" s="77" t="s">
        <v>289</v>
      </c>
      <c r="E28" s="57" t="str">
        <f>CONCATENATE("Цена с учетом скидки ",'Содержание РФ'!$E$4," %",", руб")</f>
        <v>Цена с учетом скидки 0 %, руб</v>
      </c>
    </row>
    <row r="29" spans="1:5" ht="15" customHeight="1" x14ac:dyDescent="0.25">
      <c r="A29" s="61" t="s">
        <v>58</v>
      </c>
      <c r="B29" s="54">
        <v>1250</v>
      </c>
      <c r="C29" s="54">
        <v>1330</v>
      </c>
      <c r="D29" s="62">
        <v>103289.55</v>
      </c>
      <c r="E29" s="60">
        <f>D29*(100-'Содержание РФ'!$E$4)/100</f>
        <v>103289.55</v>
      </c>
    </row>
    <row r="30" spans="1:5" ht="15" customHeight="1" x14ac:dyDescent="0.25">
      <c r="A30" s="61" t="s">
        <v>59</v>
      </c>
      <c r="B30" s="54">
        <v>1875</v>
      </c>
      <c r="C30" s="54">
        <v>1955</v>
      </c>
      <c r="D30" s="62">
        <v>139987.05000000002</v>
      </c>
      <c r="E30" s="60">
        <f>D30*(100-'Содержание РФ'!$E$4)/100</f>
        <v>139987.05000000002</v>
      </c>
    </row>
    <row r="31" spans="1:5" ht="15" customHeight="1" x14ac:dyDescent="0.25">
      <c r="A31" s="61" t="s">
        <v>60</v>
      </c>
      <c r="B31" s="54">
        <v>2500</v>
      </c>
      <c r="C31" s="54">
        <v>2580</v>
      </c>
      <c r="D31" s="62">
        <v>173817</v>
      </c>
      <c r="E31" s="60">
        <f>D31*(100-'Содержание РФ'!$E$4)/100</f>
        <v>173817</v>
      </c>
    </row>
    <row r="32" spans="1:5" ht="15" customHeight="1" x14ac:dyDescent="0.25">
      <c r="A32" s="61" t="s">
        <v>61</v>
      </c>
      <c r="B32" s="54">
        <v>3750</v>
      </c>
      <c r="C32" s="54">
        <v>3830</v>
      </c>
      <c r="D32" s="62">
        <v>234216.15000000002</v>
      </c>
      <c r="E32" s="60">
        <f>D32*(100-'Содержание РФ'!$E$4)/100</f>
        <v>234216.15000000002</v>
      </c>
    </row>
    <row r="33" spans="1:5" ht="15" customHeight="1" x14ac:dyDescent="0.25">
      <c r="A33" s="58" t="s">
        <v>77</v>
      </c>
      <c r="B33" s="59">
        <v>1875</v>
      </c>
      <c r="C33" s="54">
        <v>1955</v>
      </c>
      <c r="D33" s="62">
        <v>147199.5</v>
      </c>
      <c r="E33" s="60">
        <f>D33*(100-'Содержание РФ'!$E$4)/100</f>
        <v>147199.5</v>
      </c>
    </row>
    <row r="34" spans="1:5" ht="15" customHeight="1" x14ac:dyDescent="0.25">
      <c r="A34" s="52"/>
      <c r="B34" s="52"/>
      <c r="C34" s="52"/>
      <c r="D34" s="52"/>
      <c r="E34" s="52"/>
    </row>
    <row r="35" spans="1:5" ht="30" customHeight="1" x14ac:dyDescent="0.25">
      <c r="A35" s="309" t="s">
        <v>72</v>
      </c>
      <c r="B35" s="309"/>
      <c r="C35" s="309"/>
      <c r="D35" s="309"/>
      <c r="E35" s="309"/>
    </row>
    <row r="36" spans="1:5" x14ac:dyDescent="0.25">
      <c r="A36" s="310" t="s">
        <v>71</v>
      </c>
      <c r="B36" s="310"/>
      <c r="C36" s="57" t="s">
        <v>43</v>
      </c>
      <c r="D36" s="77" t="s">
        <v>289</v>
      </c>
      <c r="E36" s="57" t="str">
        <f>CONCATENATE("Цена с учетом скидки ",'Содержание РФ'!$E$4," %",", руб")</f>
        <v>Цена с учетом скидки 0 %, руб</v>
      </c>
    </row>
    <row r="37" spans="1:5" ht="15" customHeight="1" x14ac:dyDescent="0.25">
      <c r="A37" s="299" t="s">
        <v>80</v>
      </c>
      <c r="B37" s="299"/>
      <c r="C37" s="59">
        <v>1250</v>
      </c>
      <c r="D37" s="62">
        <v>1431.15</v>
      </c>
      <c r="E37" s="60">
        <f>D37*(100-'Содержание РФ'!$E$4)/100</f>
        <v>1431.15</v>
      </c>
    </row>
    <row r="38" spans="1:5" ht="15" customHeight="1" x14ac:dyDescent="0.25">
      <c r="A38" s="299"/>
      <c r="B38" s="299"/>
      <c r="C38" s="59">
        <v>1875</v>
      </c>
      <c r="D38" s="62">
        <v>2332.0500000000002</v>
      </c>
      <c r="E38" s="60">
        <f>D38*(100-'Содержание РФ'!$E$4)/100</f>
        <v>2332.0500000000002</v>
      </c>
    </row>
    <row r="39" spans="1:5" ht="15" customHeight="1" x14ac:dyDescent="0.25">
      <c r="A39" s="299"/>
      <c r="B39" s="299"/>
      <c r="C39" s="59">
        <v>2500</v>
      </c>
      <c r="D39" s="62">
        <v>2861.25</v>
      </c>
      <c r="E39" s="60">
        <f>D39*(100-'Содержание РФ'!$E$4)/100</f>
        <v>2861.25</v>
      </c>
    </row>
    <row r="40" spans="1:5" ht="15" customHeight="1" x14ac:dyDescent="0.25">
      <c r="A40" s="299"/>
      <c r="B40" s="299"/>
      <c r="C40" s="59">
        <v>3750</v>
      </c>
      <c r="D40" s="62">
        <v>4292.4000000000005</v>
      </c>
      <c r="E40" s="60">
        <f>D40*(100-'Содержание РФ'!$E$4)/100</f>
        <v>4292.4000000000005</v>
      </c>
    </row>
    <row r="41" spans="1:5" ht="15" customHeight="1" x14ac:dyDescent="0.25">
      <c r="A41" s="311" t="s">
        <v>81</v>
      </c>
      <c r="B41" s="311"/>
      <c r="C41" s="59">
        <v>930</v>
      </c>
      <c r="D41" s="62">
        <v>1431.15</v>
      </c>
      <c r="E41" s="60">
        <f>D41*(100-'Содержание РФ'!$E$4)/100</f>
        <v>1431.15</v>
      </c>
    </row>
    <row r="42" spans="1:5" ht="15" customHeight="1" x14ac:dyDescent="0.25">
      <c r="A42" s="311"/>
      <c r="B42" s="311"/>
      <c r="C42" s="59">
        <v>1250</v>
      </c>
      <c r="D42" s="62">
        <v>1165.5</v>
      </c>
      <c r="E42" s="60">
        <f>D42*(100-'Содержание РФ'!$E$4)/100</f>
        <v>1165.5</v>
      </c>
    </row>
    <row r="43" spans="1:5" ht="15" customHeight="1" x14ac:dyDescent="0.25">
      <c r="A43" s="325" t="s">
        <v>82</v>
      </c>
      <c r="B43" s="325"/>
      <c r="C43" s="54">
        <v>1250</v>
      </c>
      <c r="D43" s="62">
        <v>1431.15</v>
      </c>
      <c r="E43" s="280">
        <f>D43*(100-'Содержание РФ'!$E$4)/100</f>
        <v>1431.15</v>
      </c>
    </row>
    <row r="44" spans="1:5" ht="15" customHeight="1" x14ac:dyDescent="0.25">
      <c r="A44" s="325"/>
      <c r="B44" s="325"/>
      <c r="C44" s="54">
        <v>1875</v>
      </c>
      <c r="D44" s="62">
        <v>1431.15</v>
      </c>
      <c r="E44" s="280">
        <f>D44*(100-'Содержание РФ'!$E$4)/100</f>
        <v>1431.15</v>
      </c>
    </row>
    <row r="45" spans="1:5" ht="15" customHeight="1" x14ac:dyDescent="0.25">
      <c r="A45" s="325"/>
      <c r="B45" s="325"/>
      <c r="C45" s="54">
        <v>2500</v>
      </c>
      <c r="D45" s="62">
        <v>1165.5</v>
      </c>
      <c r="E45" s="280">
        <f>D45*(100-'Содержание РФ'!$E$4)/100</f>
        <v>1165.5</v>
      </c>
    </row>
    <row r="46" spans="1:5" ht="15" customHeight="1" x14ac:dyDescent="0.25">
      <c r="A46" s="325"/>
      <c r="B46" s="325"/>
      <c r="C46" s="54">
        <v>3750</v>
      </c>
      <c r="D46" s="62">
        <v>1431.15</v>
      </c>
      <c r="E46" s="280">
        <f>D46*(100-'Содержание РФ'!$E$4)/100</f>
        <v>1431.15</v>
      </c>
    </row>
    <row r="47" spans="1:5" ht="15" customHeight="1" x14ac:dyDescent="0.25">
      <c r="A47" s="329" t="s">
        <v>112</v>
      </c>
      <c r="B47" s="329"/>
      <c r="C47" s="54">
        <v>1250</v>
      </c>
      <c r="D47" s="62">
        <v>9364.9500000000007</v>
      </c>
      <c r="E47" s="280">
        <f>D47*(100-'Содержание РФ'!$E$4)/100</f>
        <v>9364.9500000000007</v>
      </c>
    </row>
    <row r="48" spans="1:5" ht="15" customHeight="1" x14ac:dyDescent="0.25">
      <c r="A48" s="329"/>
      <c r="B48" s="329"/>
      <c r="C48" s="54">
        <v>1875</v>
      </c>
      <c r="D48" s="62">
        <v>15682.800000000001</v>
      </c>
      <c r="E48" s="280">
        <f>D48*(100-'Содержание РФ'!$E$4)/100</f>
        <v>15682.8</v>
      </c>
    </row>
    <row r="49" spans="1:5" ht="15" customHeight="1" x14ac:dyDescent="0.25">
      <c r="A49" s="329"/>
      <c r="B49" s="329"/>
      <c r="C49" s="54">
        <v>2500</v>
      </c>
      <c r="D49" s="62">
        <v>18695.25</v>
      </c>
      <c r="E49" s="280">
        <f>D49*(100-'Содержание РФ'!$E$4)/100</f>
        <v>18695.25</v>
      </c>
    </row>
    <row r="50" spans="1:5" ht="15" customHeight="1" x14ac:dyDescent="0.25">
      <c r="A50" s="329"/>
      <c r="B50" s="329"/>
      <c r="C50" s="54">
        <v>3750</v>
      </c>
      <c r="D50" s="62">
        <v>27997.200000000001</v>
      </c>
      <c r="E50" s="280">
        <f>D50*(100-'Содержание РФ'!$E$4)/100</f>
        <v>27997.200000000001</v>
      </c>
    </row>
    <row r="51" spans="1:5" ht="15" customHeight="1" x14ac:dyDescent="0.25">
      <c r="A51" s="299" t="s">
        <v>84</v>
      </c>
      <c r="B51" s="299"/>
      <c r="C51" s="59">
        <v>1250</v>
      </c>
      <c r="D51" s="62">
        <v>1700</v>
      </c>
      <c r="E51" s="60">
        <f>D51*(100-'Содержание РФ'!$E$4)/100</f>
        <v>1700</v>
      </c>
    </row>
    <row r="52" spans="1:5" ht="15" customHeight="1" x14ac:dyDescent="0.25">
      <c r="A52" s="299"/>
      <c r="B52" s="299"/>
      <c r="C52" s="59">
        <v>1875</v>
      </c>
      <c r="D52" s="62">
        <v>1900</v>
      </c>
      <c r="E52" s="60">
        <f>D52*(100-'Содержание РФ'!$E$4)/100</f>
        <v>1900</v>
      </c>
    </row>
    <row r="53" spans="1:5" ht="15" customHeight="1" x14ac:dyDescent="0.25">
      <c r="A53" s="299"/>
      <c r="B53" s="299"/>
      <c r="C53" s="59">
        <v>2500</v>
      </c>
      <c r="D53" s="62">
        <v>3400</v>
      </c>
      <c r="E53" s="60">
        <f>D53*(100-'Содержание РФ'!$E$4)/100</f>
        <v>3400</v>
      </c>
    </row>
    <row r="54" spans="1:5" ht="15" customHeight="1" x14ac:dyDescent="0.25">
      <c r="A54" s="299"/>
      <c r="B54" s="299"/>
      <c r="C54" s="59">
        <v>3750</v>
      </c>
      <c r="D54" s="62">
        <v>5100</v>
      </c>
      <c r="E54" s="60">
        <f>D54*(100-'Содержание РФ'!$E$4)/100</f>
        <v>5100</v>
      </c>
    </row>
    <row r="55" spans="1:5" ht="15" customHeight="1" x14ac:dyDescent="0.25">
      <c r="A55" s="299" t="s">
        <v>115</v>
      </c>
      <c r="B55" s="299"/>
      <c r="C55" s="59">
        <v>1250</v>
      </c>
      <c r="D55" s="62">
        <v>5460</v>
      </c>
      <c r="E55" s="60">
        <f>D55*(100-'Содержание РФ'!$E$4)/100</f>
        <v>5460</v>
      </c>
    </row>
    <row r="56" spans="1:5" ht="15" customHeight="1" x14ac:dyDescent="0.25">
      <c r="A56" s="299"/>
      <c r="B56" s="299"/>
      <c r="C56" s="59">
        <v>1875</v>
      </c>
      <c r="D56" s="62">
        <v>8190</v>
      </c>
      <c r="E56" s="60">
        <f>D56*(100-'Содержание РФ'!$E$4)/100</f>
        <v>8190</v>
      </c>
    </row>
    <row r="57" spans="1:5" ht="15" customHeight="1" x14ac:dyDescent="0.25">
      <c r="A57" s="299"/>
      <c r="B57" s="299"/>
      <c r="C57" s="59">
        <v>2500</v>
      </c>
      <c r="D57" s="62">
        <v>10920</v>
      </c>
      <c r="E57" s="60">
        <f>D57*(100-'Содержание РФ'!$E$4)/100</f>
        <v>10920</v>
      </c>
    </row>
    <row r="58" spans="1:5" ht="15" customHeight="1" x14ac:dyDescent="0.25">
      <c r="A58" s="299"/>
      <c r="B58" s="299"/>
      <c r="C58" s="59">
        <v>3750</v>
      </c>
      <c r="D58" s="62">
        <v>16380</v>
      </c>
      <c r="E58" s="60">
        <f>D58*(100-'Содержание РФ'!$E$4)/100</f>
        <v>16380</v>
      </c>
    </row>
    <row r="59" spans="1:5" ht="15" customHeight="1" x14ac:dyDescent="0.25">
      <c r="A59" s="301" t="s">
        <v>113</v>
      </c>
      <c r="B59" s="302"/>
      <c r="C59" s="303"/>
      <c r="D59" s="62">
        <v>18375</v>
      </c>
      <c r="E59" s="60">
        <f>D59*(100-'Содержание РФ'!$E$4)/100</f>
        <v>18375</v>
      </c>
    </row>
    <row r="60" spans="1:5" ht="15" customHeight="1" x14ac:dyDescent="0.25">
      <c r="A60" s="301" t="s">
        <v>116</v>
      </c>
      <c r="B60" s="302"/>
      <c r="C60" s="303"/>
      <c r="D60" s="62">
        <v>15225</v>
      </c>
      <c r="E60" s="60">
        <f>D60*(100-'Содержание РФ'!$E$4)/100</f>
        <v>15225</v>
      </c>
    </row>
    <row r="61" spans="1:5" ht="15" customHeight="1" x14ac:dyDescent="0.25">
      <c r="A61" s="326" t="s">
        <v>114</v>
      </c>
      <c r="B61" s="327"/>
      <c r="C61" s="328"/>
      <c r="D61" s="62">
        <v>6825</v>
      </c>
      <c r="E61" s="280">
        <f>D61*(100-'Содержание РФ'!$E$4)/100</f>
        <v>6825</v>
      </c>
    </row>
    <row r="62" spans="1:5" ht="15" customHeight="1" x14ac:dyDescent="0.25">
      <c r="A62" s="301" t="s">
        <v>94</v>
      </c>
      <c r="B62" s="302"/>
      <c r="C62" s="303"/>
      <c r="D62" s="62">
        <v>367.5</v>
      </c>
      <c r="E62" s="60">
        <f>D62*(100-'Содержание РФ'!$E$4)/100</f>
        <v>367.5</v>
      </c>
    </row>
    <row r="63" spans="1:5" ht="15" customHeight="1" x14ac:dyDescent="0.25">
      <c r="A63" s="319" t="s">
        <v>87</v>
      </c>
      <c r="B63" s="320"/>
      <c r="C63" s="320"/>
      <c r="D63" s="320"/>
      <c r="E63" s="321"/>
    </row>
    <row r="64" spans="1:5" ht="15" customHeight="1" x14ac:dyDescent="0.25">
      <c r="A64" s="299" t="s">
        <v>85</v>
      </c>
      <c r="B64" s="299"/>
      <c r="C64" s="59">
        <v>1250</v>
      </c>
      <c r="D64" s="62">
        <v>9417.4500000000007</v>
      </c>
      <c r="E64" s="60">
        <f>D64*(100-'Содержание РФ'!$E$4)/100</f>
        <v>9417.4500000000007</v>
      </c>
    </row>
    <row r="65" spans="1:5" ht="15" customHeight="1" x14ac:dyDescent="0.25">
      <c r="A65" s="299"/>
      <c r="B65" s="299"/>
      <c r="C65" s="59">
        <v>1875</v>
      </c>
      <c r="D65" s="62">
        <v>10952.550000000001</v>
      </c>
      <c r="E65" s="60">
        <f>D65*(100-'Содержание РФ'!$E$4)/100</f>
        <v>10952.55</v>
      </c>
    </row>
    <row r="66" spans="1:5" ht="15" customHeight="1" x14ac:dyDescent="0.25">
      <c r="A66" s="299"/>
      <c r="B66" s="299"/>
      <c r="C66" s="59">
        <v>2500</v>
      </c>
      <c r="D66" s="62">
        <v>18835.95</v>
      </c>
      <c r="E66" s="60">
        <f>D66*(100-'Содержание РФ'!$E$4)/100</f>
        <v>18835.95</v>
      </c>
    </row>
    <row r="67" spans="1:5" ht="15" customHeight="1" x14ac:dyDescent="0.25">
      <c r="A67" s="299"/>
      <c r="B67" s="299"/>
      <c r="C67" s="59">
        <v>3750</v>
      </c>
      <c r="D67" s="62">
        <v>28253.4</v>
      </c>
      <c r="E67" s="60">
        <f>D67*(100-'Содержание РФ'!$E$4)/100</f>
        <v>28253.4</v>
      </c>
    </row>
    <row r="68" spans="1:5" ht="15" customHeight="1" x14ac:dyDescent="0.25">
      <c r="A68" s="299" t="s">
        <v>288</v>
      </c>
      <c r="B68" s="299"/>
      <c r="C68" s="59">
        <v>1250</v>
      </c>
      <c r="D68" s="62">
        <v>44689</v>
      </c>
      <c r="E68" s="60">
        <f>D68*(100-'Содержание РФ'!$E$4)/100</f>
        <v>44689</v>
      </c>
    </row>
    <row r="69" spans="1:5" ht="15" customHeight="1" x14ac:dyDescent="0.25">
      <c r="A69" s="299"/>
      <c r="B69" s="299"/>
      <c r="C69" s="59">
        <v>1875</v>
      </c>
      <c r="D69" s="62">
        <v>60475</v>
      </c>
      <c r="E69" s="60">
        <f>D69*(100-'Содержание РФ'!$E$4)/100</f>
        <v>60475</v>
      </c>
    </row>
    <row r="70" spans="1:5" ht="15" customHeight="1" x14ac:dyDescent="0.25">
      <c r="A70" s="299"/>
      <c r="B70" s="299"/>
      <c r="C70" s="59">
        <v>2500</v>
      </c>
      <c r="D70" s="62">
        <v>89378</v>
      </c>
      <c r="E70" s="60">
        <f>D70*(100-'Содержание РФ'!$E$4)/100</f>
        <v>89378</v>
      </c>
    </row>
    <row r="71" spans="1:5" ht="15" customHeight="1" x14ac:dyDescent="0.25">
      <c r="A71" s="299"/>
      <c r="B71" s="299"/>
      <c r="C71" s="59">
        <v>3750</v>
      </c>
      <c r="D71" s="62">
        <v>134067</v>
      </c>
      <c r="E71" s="60">
        <f>D71*(100-'Содержание РФ'!$E$4)/100</f>
        <v>134067</v>
      </c>
    </row>
    <row r="72" spans="1:5" ht="15" customHeight="1" x14ac:dyDescent="0.25">
      <c r="A72" s="299" t="s">
        <v>374</v>
      </c>
      <c r="B72" s="299"/>
      <c r="C72" s="59">
        <v>1250</v>
      </c>
      <c r="D72" s="62">
        <v>47948</v>
      </c>
      <c r="E72" s="60">
        <f>D72*(100-'Содержание РФ'!$E$4)/100</f>
        <v>47948</v>
      </c>
    </row>
    <row r="73" spans="1:5" ht="15" customHeight="1" x14ac:dyDescent="0.25">
      <c r="A73" s="299"/>
      <c r="B73" s="299"/>
      <c r="C73" s="59">
        <v>1875</v>
      </c>
      <c r="D73" s="62">
        <v>65087</v>
      </c>
      <c r="E73" s="60">
        <f>D73*(100-'Содержание РФ'!$E$4)/100</f>
        <v>65087</v>
      </c>
    </row>
    <row r="74" spans="1:5" ht="15" customHeight="1" x14ac:dyDescent="0.25">
      <c r="A74" s="299"/>
      <c r="B74" s="299"/>
      <c r="C74" s="59">
        <v>2500</v>
      </c>
      <c r="D74" s="62">
        <v>95896</v>
      </c>
      <c r="E74" s="60">
        <f>D74*(100-'Содержание РФ'!$E$4)/100</f>
        <v>95896</v>
      </c>
    </row>
    <row r="75" spans="1:5" ht="15" customHeight="1" x14ac:dyDescent="0.25">
      <c r="A75" s="299"/>
      <c r="B75" s="299"/>
      <c r="C75" s="59">
        <v>3750</v>
      </c>
      <c r="D75" s="62">
        <v>143844</v>
      </c>
      <c r="E75" s="60">
        <f>D75*(100-'Содержание РФ'!$E$4)/100</f>
        <v>143844</v>
      </c>
    </row>
    <row r="76" spans="1:5" ht="15" customHeight="1" x14ac:dyDescent="0.25">
      <c r="A76" s="319" t="s">
        <v>86</v>
      </c>
      <c r="B76" s="320"/>
      <c r="C76" s="320"/>
      <c r="D76" s="320"/>
      <c r="E76" s="321"/>
    </row>
    <row r="77" spans="1:5" ht="15" customHeight="1" x14ac:dyDescent="0.25">
      <c r="A77" s="301" t="s">
        <v>88</v>
      </c>
      <c r="B77" s="302"/>
      <c r="C77" s="303"/>
      <c r="D77" s="62">
        <v>10042.200000000001</v>
      </c>
      <c r="E77" s="60">
        <f>D77*(100-'Содержание РФ'!$E$4)/100</f>
        <v>10042.200000000001</v>
      </c>
    </row>
    <row r="78" spans="1:5" ht="15" customHeight="1" x14ac:dyDescent="0.25">
      <c r="A78" s="301" t="s">
        <v>89</v>
      </c>
      <c r="B78" s="302"/>
      <c r="C78" s="303"/>
      <c r="D78" s="62">
        <v>10042.200000000001</v>
      </c>
      <c r="E78" s="60">
        <f>D78*(100-'Содержание РФ'!$E$4)/100</f>
        <v>10042.200000000001</v>
      </c>
    </row>
    <row r="79" spans="1:5" ht="15" customHeight="1" x14ac:dyDescent="0.25">
      <c r="A79" s="301" t="s">
        <v>90</v>
      </c>
      <c r="B79" s="302"/>
      <c r="C79" s="303"/>
      <c r="D79" s="62">
        <v>12514.95</v>
      </c>
      <c r="E79" s="60">
        <f>D79*(100-'Содержание РФ'!$E$4)/100</f>
        <v>12514.95</v>
      </c>
    </row>
    <row r="80" spans="1:5" ht="15" customHeight="1" x14ac:dyDescent="0.25">
      <c r="A80" s="301" t="s">
        <v>91</v>
      </c>
      <c r="B80" s="302"/>
      <c r="C80" s="303"/>
      <c r="D80" s="62">
        <v>12514.95</v>
      </c>
      <c r="E80" s="60">
        <f>D80*(100-'Содержание РФ'!$E$4)/100</f>
        <v>12514.95</v>
      </c>
    </row>
    <row r="81" spans="1:5" ht="15" customHeight="1" x14ac:dyDescent="0.25">
      <c r="A81" s="301" t="s">
        <v>92</v>
      </c>
      <c r="B81" s="302"/>
      <c r="C81" s="303"/>
      <c r="D81" s="62">
        <v>7586.25</v>
      </c>
      <c r="E81" s="60">
        <f>D81*(100-'Содержание РФ'!$E$4)/100</f>
        <v>7586.25</v>
      </c>
    </row>
    <row r="82" spans="1:5" ht="15" customHeight="1" x14ac:dyDescent="0.25">
      <c r="A82" s="301" t="s">
        <v>93</v>
      </c>
      <c r="B82" s="302"/>
      <c r="C82" s="303"/>
      <c r="D82" s="62">
        <v>7586.25</v>
      </c>
      <c r="E82" s="60">
        <f>D82*(100-'Содержание РФ'!$E$4)/100</f>
        <v>7586.25</v>
      </c>
    </row>
    <row r="83" spans="1:5" ht="15" customHeight="1" x14ac:dyDescent="0.25">
      <c r="A83" s="319" t="s">
        <v>95</v>
      </c>
      <c r="B83" s="320"/>
      <c r="C83" s="320"/>
      <c r="D83" s="320"/>
      <c r="E83" s="321"/>
    </row>
    <row r="84" spans="1:5" ht="15" customHeight="1" x14ac:dyDescent="0.25">
      <c r="A84" s="330" t="s">
        <v>96</v>
      </c>
      <c r="B84" s="331"/>
      <c r="C84" s="332"/>
      <c r="D84" s="62">
        <v>13436.85</v>
      </c>
      <c r="E84" s="280">
        <f>D84*(100-'Содержание РФ'!$E$4)/100</f>
        <v>13436.85</v>
      </c>
    </row>
    <row r="85" spans="1:5" ht="15" customHeight="1" x14ac:dyDescent="0.25">
      <c r="A85" s="313" t="s">
        <v>97</v>
      </c>
      <c r="B85" s="314"/>
      <c r="C85" s="315"/>
      <c r="D85" s="62">
        <v>8193.15</v>
      </c>
      <c r="E85" s="60">
        <f>D85*(100-'Содержание РФ'!$E$4)/100</f>
        <v>8193.15</v>
      </c>
    </row>
    <row r="86" spans="1:5" ht="15" customHeight="1" x14ac:dyDescent="0.25">
      <c r="A86" s="313" t="s">
        <v>98</v>
      </c>
      <c r="B86" s="314"/>
      <c r="C86" s="315"/>
      <c r="D86" s="62">
        <v>12387.9</v>
      </c>
      <c r="E86" s="60">
        <f>D86*(100-'Содержание РФ'!$E$4)/100</f>
        <v>12387.9</v>
      </c>
    </row>
    <row r="87" spans="1:5" ht="15" customHeight="1" x14ac:dyDescent="0.25">
      <c r="A87" s="313" t="s">
        <v>99</v>
      </c>
      <c r="B87" s="314"/>
      <c r="C87" s="315"/>
      <c r="D87" s="62">
        <v>12387.9</v>
      </c>
      <c r="E87" s="60">
        <f>D87*(100-'Содержание РФ'!$E$4)/100</f>
        <v>12387.9</v>
      </c>
    </row>
    <row r="88" spans="1:5" ht="15" customHeight="1" x14ac:dyDescent="0.25">
      <c r="A88" s="313" t="s">
        <v>100</v>
      </c>
      <c r="B88" s="314"/>
      <c r="C88" s="315"/>
      <c r="D88" s="62">
        <v>14108.85</v>
      </c>
      <c r="E88" s="60">
        <f>D88*(100-'Содержание РФ'!$E$4)/100</f>
        <v>14108.85</v>
      </c>
    </row>
    <row r="89" spans="1:5" ht="15" customHeight="1" x14ac:dyDescent="0.25">
      <c r="A89" s="319" t="s">
        <v>111</v>
      </c>
      <c r="B89" s="320"/>
      <c r="C89" s="320"/>
      <c r="D89" s="320"/>
      <c r="E89" s="321"/>
    </row>
    <row r="90" spans="1:5" ht="15" customHeight="1" x14ac:dyDescent="0.25">
      <c r="A90" s="313" t="s">
        <v>101</v>
      </c>
      <c r="B90" s="314"/>
      <c r="C90" s="315"/>
      <c r="D90" s="62">
        <v>160.65</v>
      </c>
      <c r="E90" s="60">
        <f>D90*(100-'Содержание РФ'!$E$4)/100</f>
        <v>160.65</v>
      </c>
    </row>
    <row r="91" spans="1:5" ht="15" customHeight="1" x14ac:dyDescent="0.25">
      <c r="A91" s="313" t="s">
        <v>102</v>
      </c>
      <c r="B91" s="314"/>
      <c r="C91" s="315"/>
      <c r="D91" s="62">
        <v>119.7</v>
      </c>
      <c r="E91" s="60">
        <f>D91*(100-'Содержание РФ'!$E$4)/100</f>
        <v>119.7</v>
      </c>
    </row>
    <row r="92" spans="1:5" ht="15" customHeight="1" x14ac:dyDescent="0.25">
      <c r="A92" s="313" t="s">
        <v>103</v>
      </c>
      <c r="B92" s="314"/>
      <c r="C92" s="315"/>
      <c r="D92" s="62">
        <v>225.75</v>
      </c>
      <c r="E92" s="60">
        <f>D92*(100-'Содержание РФ'!$E$4)/100</f>
        <v>225.75</v>
      </c>
    </row>
    <row r="93" spans="1:5" ht="15" customHeight="1" x14ac:dyDescent="0.25">
      <c r="A93" s="313" t="s">
        <v>104</v>
      </c>
      <c r="B93" s="314"/>
      <c r="C93" s="315"/>
      <c r="D93" s="62">
        <v>182.70000000000002</v>
      </c>
      <c r="E93" s="60">
        <f>D93*(100-'Содержание РФ'!$E$4)/100</f>
        <v>182.7</v>
      </c>
    </row>
    <row r="94" spans="1:5" ht="15" customHeight="1" x14ac:dyDescent="0.25">
      <c r="A94" s="313" t="s">
        <v>235</v>
      </c>
      <c r="B94" s="314"/>
      <c r="C94" s="315"/>
      <c r="D94" s="62">
        <v>341.25</v>
      </c>
      <c r="E94" s="60">
        <f>D94*(100-'Содержание РФ'!$E$4)/100</f>
        <v>341.25</v>
      </c>
    </row>
    <row r="95" spans="1:5" ht="15" customHeight="1" x14ac:dyDescent="0.25">
      <c r="A95" s="313" t="s">
        <v>237</v>
      </c>
      <c r="B95" s="314"/>
      <c r="C95" s="315"/>
      <c r="D95" s="62">
        <v>444.15000000000003</v>
      </c>
      <c r="E95" s="60">
        <f>D95*(100-'Содержание РФ'!$E$4)/100</f>
        <v>444.15</v>
      </c>
    </row>
    <row r="96" spans="1:5" ht="15" customHeight="1" x14ac:dyDescent="0.25">
      <c r="A96" s="313" t="s">
        <v>107</v>
      </c>
      <c r="B96" s="314"/>
      <c r="C96" s="315"/>
      <c r="D96" s="62">
        <v>622.65</v>
      </c>
      <c r="E96" s="60">
        <f>D96*(100-'Содержание РФ'!$E$4)/100</f>
        <v>622.65</v>
      </c>
    </row>
    <row r="97" spans="1:5" ht="15" customHeight="1" x14ac:dyDescent="0.25">
      <c r="A97" s="313" t="s">
        <v>108</v>
      </c>
      <c r="B97" s="314"/>
      <c r="C97" s="315"/>
      <c r="D97" s="62">
        <v>1276.8</v>
      </c>
      <c r="E97" s="60">
        <f>D97*(100-'Содержание РФ'!$E$4)/100</f>
        <v>1276.8</v>
      </c>
    </row>
    <row r="98" spans="1:5" ht="15" customHeight="1" x14ac:dyDescent="0.25">
      <c r="A98" s="313" t="s">
        <v>109</v>
      </c>
      <c r="B98" s="314"/>
      <c r="C98" s="315"/>
      <c r="D98" s="62">
        <v>820.05000000000007</v>
      </c>
      <c r="E98" s="60">
        <f>D98*(100-'Содержание РФ'!$E$4)/100</f>
        <v>820.05</v>
      </c>
    </row>
    <row r="99" spans="1:5" ht="15" customHeight="1" x14ac:dyDescent="0.25">
      <c r="A99" s="319" t="s">
        <v>110</v>
      </c>
      <c r="B99" s="320"/>
      <c r="C99" s="320"/>
      <c r="D99" s="320"/>
      <c r="E99" s="321"/>
    </row>
    <row r="100" spans="1:5" ht="15" customHeight="1" x14ac:dyDescent="0.25">
      <c r="A100" s="299" t="s">
        <v>516</v>
      </c>
      <c r="B100" s="299"/>
      <c r="C100" s="59">
        <v>1250</v>
      </c>
      <c r="D100" s="62">
        <v>2103.15</v>
      </c>
      <c r="E100" s="60">
        <f>D100*(100-'Содержание РФ'!$E$4)/100</f>
        <v>2103.15</v>
      </c>
    </row>
    <row r="101" spans="1:5" ht="15" customHeight="1" x14ac:dyDescent="0.25">
      <c r="A101" s="299"/>
      <c r="B101" s="299"/>
      <c r="C101" s="59">
        <v>1875</v>
      </c>
      <c r="D101" s="62">
        <v>2103.15</v>
      </c>
      <c r="E101" s="60">
        <f>D101*(100-'Содержание РФ'!$E$4)/100</f>
        <v>2103.15</v>
      </c>
    </row>
    <row r="102" spans="1:5" ht="15" customHeight="1" x14ac:dyDescent="0.25">
      <c r="A102" s="299"/>
      <c r="B102" s="299"/>
      <c r="C102" s="59">
        <v>2500</v>
      </c>
      <c r="D102" s="62">
        <v>2313.15</v>
      </c>
      <c r="E102" s="60">
        <f>D102*(100-'Содержание РФ'!$E$4)/100</f>
        <v>2313.15</v>
      </c>
    </row>
    <row r="103" spans="1:5" ht="15" customHeight="1" x14ac:dyDescent="0.25">
      <c r="A103" s="299"/>
      <c r="B103" s="299"/>
      <c r="C103" s="59">
        <v>3750</v>
      </c>
      <c r="D103" s="62">
        <v>3712.8</v>
      </c>
      <c r="E103" s="60">
        <f>D103*(100-'Содержание РФ'!$E$4)/100</f>
        <v>3712.8</v>
      </c>
    </row>
    <row r="104" spans="1:5" ht="15" customHeight="1" x14ac:dyDescent="0.25">
      <c r="A104" s="322" t="s">
        <v>517</v>
      </c>
      <c r="B104" s="323"/>
      <c r="C104" s="324"/>
      <c r="D104" s="62">
        <v>2983.05</v>
      </c>
      <c r="E104" s="64">
        <f>D104*(100-'Содержание РФ'!$E$4)/100</f>
        <v>2983.05</v>
      </c>
    </row>
    <row r="105" spans="1:5" ht="15" customHeight="1" x14ac:dyDescent="0.25"/>
    <row r="106" spans="1:5" ht="15" customHeight="1" x14ac:dyDescent="0.25"/>
  </sheetData>
  <sheetProtection algorithmName="SHA-512" hashValue="8kV1KquTZVWq4kTEqHRQIAMiK3LZgMiwkwvPs3/ku1vWf5YGyrEJvkvgP8jTSLode37a9YQOGJ5Ys+J6rAmvmw==" saltValue="/fpp/YDr7gqPosvQJWbKtA==" spinCount="100000" sheet="1" objects="1" scenarios="1"/>
  <mergeCells count="46">
    <mergeCell ref="A41:B42"/>
    <mergeCell ref="A43:B46"/>
    <mergeCell ref="A51:B54"/>
    <mergeCell ref="A62:C62"/>
    <mergeCell ref="A63:E63"/>
    <mergeCell ref="A55:B58"/>
    <mergeCell ref="A59:C59"/>
    <mergeCell ref="A61:C61"/>
    <mergeCell ref="A60:C60"/>
    <mergeCell ref="A47:B50"/>
    <mergeCell ref="A64:B67"/>
    <mergeCell ref="A68:B71"/>
    <mergeCell ref="A72:B75"/>
    <mergeCell ref="A96:C96"/>
    <mergeCell ref="A85:C85"/>
    <mergeCell ref="A89:E89"/>
    <mergeCell ref="A93:C93"/>
    <mergeCell ref="A88:C88"/>
    <mergeCell ref="A77:C77"/>
    <mergeCell ref="A78:C78"/>
    <mergeCell ref="A79:C79"/>
    <mergeCell ref="A82:C82"/>
    <mergeCell ref="A84:C84"/>
    <mergeCell ref="A80:C80"/>
    <mergeCell ref="A81:C81"/>
    <mergeCell ref="A37:B40"/>
    <mergeCell ref="A21:B21"/>
    <mergeCell ref="D21:E21"/>
    <mergeCell ref="A24:B24"/>
    <mergeCell ref="A27:E27"/>
    <mergeCell ref="A35:E35"/>
    <mergeCell ref="A36:B36"/>
    <mergeCell ref="A100:B103"/>
    <mergeCell ref="A104:C104"/>
    <mergeCell ref="A76:E76"/>
    <mergeCell ref="A97:C97"/>
    <mergeCell ref="A83:E83"/>
    <mergeCell ref="A94:C94"/>
    <mergeCell ref="A90:C90"/>
    <mergeCell ref="A86:C86"/>
    <mergeCell ref="A87:C87"/>
    <mergeCell ref="A98:C98"/>
    <mergeCell ref="A99:E99"/>
    <mergeCell ref="A91:C91"/>
    <mergeCell ref="A92:C92"/>
    <mergeCell ref="A95:C95"/>
  </mergeCells>
  <hyperlinks>
    <hyperlink ref="C2" location="'Содержание РФ'!A1" display="Содержание"/>
  </hyperlinks>
  <pageMargins left="0.25" right="0.25" top="0.75" bottom="0.75" header="0.3" footer="0.3"/>
  <pageSetup paperSize="9" scale="74" orientation="portrait" r:id="rId1"/>
  <rowBreaks count="1" manualBreakCount="1">
    <brk id="62" max="6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9"/>
  <sheetViews>
    <sheetView view="pageBreakPreview" zoomScale="70" zoomScaleNormal="70" zoomScaleSheetLayoutView="70" workbookViewId="0">
      <selection activeCell="R104" sqref="R104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382</v>
      </c>
      <c r="B20" s="52"/>
      <c r="C20" s="52"/>
      <c r="D20" s="52" t="s">
        <v>41</v>
      </c>
      <c r="E20" s="52"/>
    </row>
    <row r="21" spans="1:5" ht="15" customHeight="1" x14ac:dyDescent="0.25">
      <c r="A21" s="52" t="s">
        <v>386</v>
      </c>
      <c r="B21" s="52"/>
      <c r="C21" s="52"/>
      <c r="D21" s="52" t="s">
        <v>296</v>
      </c>
      <c r="E21" s="52"/>
    </row>
    <row r="22" spans="1:5" ht="30" customHeight="1" x14ac:dyDescent="0.25">
      <c r="A22" s="312" t="s">
        <v>232</v>
      </c>
      <c r="B22" s="312"/>
      <c r="C22" s="52"/>
      <c r="D22" s="307" t="s">
        <v>40</v>
      </c>
      <c r="E22" s="307"/>
    </row>
    <row r="23" spans="1:5" ht="15" customHeight="1" x14ac:dyDescent="0.25">
      <c r="A23" s="52" t="s">
        <v>31</v>
      </c>
      <c r="B23" s="52"/>
      <c r="C23" s="52"/>
      <c r="D23" s="52"/>
      <c r="E23" s="52"/>
    </row>
    <row r="24" spans="1:5" ht="15" customHeight="1" x14ac:dyDescent="0.25">
      <c r="A24" s="52" t="s">
        <v>32</v>
      </c>
      <c r="B24" s="52"/>
      <c r="C24" s="52"/>
      <c r="E24" s="52"/>
    </row>
    <row r="25" spans="1:5" ht="15" customHeight="1" x14ac:dyDescent="0.25">
      <c r="A25" s="312" t="s">
        <v>33</v>
      </c>
      <c r="B25" s="312"/>
      <c r="C25" s="52"/>
      <c r="D25" s="52"/>
      <c r="E25" s="52"/>
    </row>
    <row r="26" spans="1:5" ht="15" customHeight="1" x14ac:dyDescent="0.25">
      <c r="A26" s="52" t="s">
        <v>34</v>
      </c>
      <c r="B26" s="52"/>
      <c r="C26" s="52"/>
      <c r="D26" s="52"/>
      <c r="E26" s="52"/>
    </row>
    <row r="27" spans="1:5" ht="15" customHeight="1" x14ac:dyDescent="0.25">
      <c r="A27" s="52" t="s">
        <v>35</v>
      </c>
      <c r="B27" s="52"/>
      <c r="C27" s="52"/>
      <c r="D27" s="52"/>
      <c r="E27" s="52"/>
    </row>
    <row r="28" spans="1:5" ht="15" customHeight="1" x14ac:dyDescent="0.25">
      <c r="A28" s="309" t="s">
        <v>49</v>
      </c>
      <c r="B28" s="309"/>
      <c r="C28" s="309"/>
      <c r="D28" s="309"/>
      <c r="E28" s="309"/>
    </row>
    <row r="29" spans="1:5" ht="30" customHeight="1" x14ac:dyDescent="0.25">
      <c r="A29" s="211" t="s">
        <v>42</v>
      </c>
      <c r="B29" s="211" t="s">
        <v>43</v>
      </c>
      <c r="C29" s="211" t="s">
        <v>45</v>
      </c>
      <c r="D29" s="211" t="s">
        <v>289</v>
      </c>
      <c r="E29" s="211" t="str">
        <f>CONCATENATE("Цена с учетом скидки ",'Содержание РФ'!$E$4," %",", руб")</f>
        <v>Цена с учетом скидки 0 %, руб</v>
      </c>
    </row>
    <row r="30" spans="1:5" ht="15" customHeight="1" x14ac:dyDescent="0.25">
      <c r="A30" s="61" t="s">
        <v>413</v>
      </c>
      <c r="B30" s="54">
        <v>1250</v>
      </c>
      <c r="C30" s="54">
        <v>1330</v>
      </c>
      <c r="D30" s="62">
        <v>162776.405</v>
      </c>
      <c r="E30" s="60">
        <f>D30*(100-'Содержание РФ'!$E$4)/100</f>
        <v>162776.405</v>
      </c>
    </row>
    <row r="31" spans="1:5" ht="15" customHeight="1" x14ac:dyDescent="0.25">
      <c r="A31" s="61" t="s">
        <v>414</v>
      </c>
      <c r="B31" s="54">
        <v>1875</v>
      </c>
      <c r="C31" s="54">
        <v>1955</v>
      </c>
      <c r="D31" s="62">
        <v>220508.25500000003</v>
      </c>
      <c r="E31" s="60">
        <f>D31*(100-'Содержание РФ'!$E$4)/100</f>
        <v>220508.25500000003</v>
      </c>
    </row>
    <row r="32" spans="1:5" ht="15" customHeight="1" x14ac:dyDescent="0.25">
      <c r="A32" s="61" t="s">
        <v>415</v>
      </c>
      <c r="B32" s="54">
        <v>2500</v>
      </c>
      <c r="C32" s="54">
        <v>2580</v>
      </c>
      <c r="D32" s="62">
        <v>289514.5</v>
      </c>
      <c r="E32" s="60">
        <f>D32*(100-'Содержание РФ'!$E$4)/100</f>
        <v>289514.5</v>
      </c>
    </row>
    <row r="33" spans="1:5" ht="15" customHeight="1" x14ac:dyDescent="0.25">
      <c r="A33" s="61" t="s">
        <v>416</v>
      </c>
      <c r="B33" s="54">
        <v>3750</v>
      </c>
      <c r="C33" s="54">
        <v>3830</v>
      </c>
      <c r="D33" s="62">
        <v>405111.46500000008</v>
      </c>
      <c r="E33" s="60">
        <f>D33*(100-'Содержание РФ'!$E$4)/100</f>
        <v>405111.46500000008</v>
      </c>
    </row>
    <row r="34" spans="1:5" ht="15" customHeight="1" x14ac:dyDescent="0.25">
      <c r="A34" s="58" t="s">
        <v>417</v>
      </c>
      <c r="B34" s="59">
        <v>1875</v>
      </c>
      <c r="C34" s="54">
        <v>1955</v>
      </c>
      <c r="D34" s="62">
        <v>228441.95</v>
      </c>
      <c r="E34" s="60">
        <f>D34*(100-'Содержание РФ'!$E$4)/100</f>
        <v>228441.95</v>
      </c>
    </row>
    <row r="35" spans="1:5" ht="15" customHeight="1" x14ac:dyDescent="0.25">
      <c r="A35" s="52"/>
      <c r="B35" s="52"/>
      <c r="C35" s="52"/>
      <c r="D35" s="52"/>
      <c r="E35" s="52"/>
    </row>
    <row r="36" spans="1:5" ht="30" customHeight="1" x14ac:dyDescent="0.25">
      <c r="A36" s="309" t="s">
        <v>72</v>
      </c>
      <c r="B36" s="309"/>
      <c r="C36" s="309"/>
      <c r="D36" s="309"/>
      <c r="E36" s="309"/>
    </row>
    <row r="37" spans="1:5" x14ac:dyDescent="0.25">
      <c r="A37" s="310" t="s">
        <v>71</v>
      </c>
      <c r="B37" s="310"/>
      <c r="C37" s="211" t="s">
        <v>43</v>
      </c>
      <c r="D37" s="211" t="s">
        <v>289</v>
      </c>
      <c r="E37" s="211" t="str">
        <f>CONCATENATE("Цена с учетом скидки ",'Содержание РФ'!$E$4," %",", руб")</f>
        <v>Цена с учетом скидки 0 %, руб</v>
      </c>
    </row>
    <row r="38" spans="1:5" ht="15" customHeight="1" x14ac:dyDescent="0.25">
      <c r="A38" s="299" t="s">
        <v>80</v>
      </c>
      <c r="B38" s="299"/>
      <c r="C38" s="59">
        <v>1250</v>
      </c>
      <c r="D38" s="62">
        <v>1431.15</v>
      </c>
      <c r="E38" s="60">
        <f>D38*(100-'Содержание РФ'!$E$4)/100</f>
        <v>1431.15</v>
      </c>
    </row>
    <row r="39" spans="1:5" ht="15" customHeight="1" x14ac:dyDescent="0.25">
      <c r="A39" s="299"/>
      <c r="B39" s="299"/>
      <c r="C39" s="59">
        <v>1875</v>
      </c>
      <c r="D39" s="62">
        <v>2332.0500000000002</v>
      </c>
      <c r="E39" s="60">
        <f>D39*(100-'Содержание РФ'!$E$4)/100</f>
        <v>2332.0500000000002</v>
      </c>
    </row>
    <row r="40" spans="1:5" ht="15" customHeight="1" x14ac:dyDescent="0.25">
      <c r="A40" s="299"/>
      <c r="B40" s="299"/>
      <c r="C40" s="59">
        <v>2500</v>
      </c>
      <c r="D40" s="62">
        <v>2861.25</v>
      </c>
      <c r="E40" s="60">
        <f>D40*(100-'Содержание РФ'!$E$4)/100</f>
        <v>2861.25</v>
      </c>
    </row>
    <row r="41" spans="1:5" ht="15" customHeight="1" x14ac:dyDescent="0.25">
      <c r="A41" s="299"/>
      <c r="B41" s="299"/>
      <c r="C41" s="59">
        <v>3750</v>
      </c>
      <c r="D41" s="62">
        <v>4292.4000000000005</v>
      </c>
      <c r="E41" s="60">
        <f>D41*(100-'Содержание РФ'!$E$4)/100</f>
        <v>4292.4000000000005</v>
      </c>
    </row>
    <row r="42" spans="1:5" ht="15" customHeight="1" x14ac:dyDescent="0.25">
      <c r="A42" s="311" t="s">
        <v>81</v>
      </c>
      <c r="B42" s="311"/>
      <c r="C42" s="59">
        <v>1250</v>
      </c>
      <c r="D42" s="62">
        <v>1431.15</v>
      </c>
      <c r="E42" s="60">
        <f>D42*(100-'Содержание РФ'!$E$4)/100</f>
        <v>1431.15</v>
      </c>
    </row>
    <row r="43" spans="1:5" ht="15" customHeight="1" x14ac:dyDescent="0.25">
      <c r="A43" s="311"/>
      <c r="B43" s="311"/>
      <c r="C43" s="59">
        <v>1875</v>
      </c>
      <c r="D43" s="62">
        <v>1165.5</v>
      </c>
      <c r="E43" s="60">
        <f>D43*(100-'Содержание РФ'!$E$4)/100</f>
        <v>1165.5</v>
      </c>
    </row>
    <row r="44" spans="1:5" ht="15" customHeight="1" x14ac:dyDescent="0.25">
      <c r="A44" s="311"/>
      <c r="B44" s="311"/>
      <c r="C44" s="59">
        <v>2500</v>
      </c>
      <c r="D44" s="62">
        <v>1431.15</v>
      </c>
      <c r="E44" s="60">
        <f>D44*(100-'Содержание РФ'!$E$4)/100</f>
        <v>1431.15</v>
      </c>
    </row>
    <row r="45" spans="1:5" ht="15" customHeight="1" x14ac:dyDescent="0.25">
      <c r="A45" s="311"/>
      <c r="B45" s="311"/>
      <c r="C45" s="59">
        <v>3750</v>
      </c>
      <c r="D45" s="62">
        <v>1431.15</v>
      </c>
      <c r="E45" s="60">
        <f>D45*(100-'Содержание РФ'!$E$4)/100</f>
        <v>1431.15</v>
      </c>
    </row>
    <row r="46" spans="1:5" ht="15" customHeight="1" x14ac:dyDescent="0.25">
      <c r="A46" s="311" t="s">
        <v>81</v>
      </c>
      <c r="B46" s="311"/>
      <c r="C46" s="59">
        <v>930</v>
      </c>
      <c r="D46" s="62">
        <v>1165.5</v>
      </c>
      <c r="E46" s="60">
        <f>D46*(100-'Содержание РФ'!$E$4)/100</f>
        <v>1165.5</v>
      </c>
    </row>
    <row r="47" spans="1:5" ht="15" customHeight="1" x14ac:dyDescent="0.25">
      <c r="A47" s="311"/>
      <c r="B47" s="311"/>
      <c r="C47" s="59">
        <v>1250</v>
      </c>
      <c r="D47" s="62">
        <v>1431.15</v>
      </c>
      <c r="E47" s="60">
        <f>D47*(100-'Содержание РФ'!$E$4)/100</f>
        <v>1431.15</v>
      </c>
    </row>
    <row r="48" spans="1:5" ht="15" customHeight="1" x14ac:dyDescent="0.25">
      <c r="A48" s="311" t="s">
        <v>112</v>
      </c>
      <c r="B48" s="311"/>
      <c r="C48" s="59">
        <v>1250</v>
      </c>
      <c r="D48" s="62">
        <v>9364.9500000000007</v>
      </c>
      <c r="E48" s="60">
        <f>D48*(100-'Содержание РФ'!$E$4)/100</f>
        <v>9364.9500000000007</v>
      </c>
    </row>
    <row r="49" spans="1:5" ht="15" customHeight="1" x14ac:dyDescent="0.25">
      <c r="A49" s="311"/>
      <c r="B49" s="311"/>
      <c r="C49" s="59">
        <v>1875</v>
      </c>
      <c r="D49" s="62">
        <v>15682.800000000001</v>
      </c>
      <c r="E49" s="60">
        <f>D49*(100-'Содержание РФ'!$E$4)/100</f>
        <v>15682.8</v>
      </c>
    </row>
    <row r="50" spans="1:5" ht="15" customHeight="1" x14ac:dyDescent="0.25">
      <c r="A50" s="311"/>
      <c r="B50" s="311"/>
      <c r="C50" s="59">
        <v>2500</v>
      </c>
      <c r="D50" s="62">
        <v>18695.25</v>
      </c>
      <c r="E50" s="60">
        <f>D50*(100-'Содержание РФ'!$E$4)/100</f>
        <v>18695.25</v>
      </c>
    </row>
    <row r="51" spans="1:5" ht="15" customHeight="1" x14ac:dyDescent="0.25">
      <c r="A51" s="311"/>
      <c r="B51" s="311"/>
      <c r="C51" s="59">
        <v>3750</v>
      </c>
      <c r="D51" s="62">
        <v>27997.200000000001</v>
      </c>
      <c r="E51" s="60">
        <f>D51*(100-'Содержание РФ'!$E$4)/100</f>
        <v>27997.200000000001</v>
      </c>
    </row>
    <row r="52" spans="1:5" ht="15" customHeight="1" x14ac:dyDescent="0.25">
      <c r="A52" s="299" t="s">
        <v>84</v>
      </c>
      <c r="B52" s="299"/>
      <c r="C52" s="59">
        <v>1250</v>
      </c>
      <c r="D52" s="62">
        <v>1700</v>
      </c>
      <c r="E52" s="60">
        <f>D52*(100-'Содержание РФ'!$E$4)/100</f>
        <v>1700</v>
      </c>
    </row>
    <row r="53" spans="1:5" ht="15" customHeight="1" x14ac:dyDescent="0.25">
      <c r="A53" s="299"/>
      <c r="B53" s="299"/>
      <c r="C53" s="59">
        <v>1875</v>
      </c>
      <c r="D53" s="62">
        <v>1900</v>
      </c>
      <c r="E53" s="60">
        <f>D53*(100-'Содержание РФ'!$E$4)/100</f>
        <v>1900</v>
      </c>
    </row>
    <row r="54" spans="1:5" ht="15" customHeight="1" x14ac:dyDescent="0.25">
      <c r="A54" s="299"/>
      <c r="B54" s="299"/>
      <c r="C54" s="59">
        <v>2500</v>
      </c>
      <c r="D54" s="62">
        <v>3400</v>
      </c>
      <c r="E54" s="60">
        <f>D54*(100-'Содержание РФ'!$E$4)/100</f>
        <v>3400</v>
      </c>
    </row>
    <row r="55" spans="1:5" ht="15" customHeight="1" x14ac:dyDescent="0.25">
      <c r="A55" s="299"/>
      <c r="B55" s="299"/>
      <c r="C55" s="59">
        <v>3750</v>
      </c>
      <c r="D55" s="62">
        <v>5100</v>
      </c>
      <c r="E55" s="60">
        <f>D55*(100-'Содержание РФ'!$E$4)/100</f>
        <v>5100</v>
      </c>
    </row>
    <row r="56" spans="1:5" ht="15" customHeight="1" x14ac:dyDescent="0.25">
      <c r="A56" s="299" t="s">
        <v>115</v>
      </c>
      <c r="B56" s="299"/>
      <c r="C56" s="59">
        <v>1250</v>
      </c>
      <c r="D56" s="62">
        <v>5460</v>
      </c>
      <c r="E56" s="60">
        <f>D56*(100-'Содержание РФ'!$E$4)/100</f>
        <v>5460</v>
      </c>
    </row>
    <row r="57" spans="1:5" ht="15" customHeight="1" x14ac:dyDescent="0.25">
      <c r="A57" s="299"/>
      <c r="B57" s="299"/>
      <c r="C57" s="59">
        <v>1875</v>
      </c>
      <c r="D57" s="62">
        <v>8190</v>
      </c>
      <c r="E57" s="60">
        <f>D57*(100-'Содержание РФ'!$E$4)/100</f>
        <v>8190</v>
      </c>
    </row>
    <row r="58" spans="1:5" ht="15" customHeight="1" x14ac:dyDescent="0.25">
      <c r="A58" s="299"/>
      <c r="B58" s="299"/>
      <c r="C58" s="59">
        <v>2500</v>
      </c>
      <c r="D58" s="62">
        <v>10920</v>
      </c>
      <c r="E58" s="60">
        <f>D58*(100-'Содержание РФ'!$E$4)/100</f>
        <v>10920</v>
      </c>
    </row>
    <row r="59" spans="1:5" ht="15" customHeight="1" x14ac:dyDescent="0.25">
      <c r="A59" s="299"/>
      <c r="B59" s="299"/>
      <c r="C59" s="59">
        <v>3750</v>
      </c>
      <c r="D59" s="62">
        <v>16380</v>
      </c>
      <c r="E59" s="60">
        <f>D59*(100-'Содержание РФ'!$E$4)/100</f>
        <v>16380</v>
      </c>
    </row>
    <row r="60" spans="1:5" ht="15" customHeight="1" x14ac:dyDescent="0.25">
      <c r="A60" s="301" t="s">
        <v>113</v>
      </c>
      <c r="B60" s="302"/>
      <c r="C60" s="303"/>
      <c r="D60" s="62">
        <v>18375</v>
      </c>
      <c r="E60" s="60">
        <f>D60*(100-'Содержание РФ'!$E$4)/100</f>
        <v>18375</v>
      </c>
    </row>
    <row r="61" spans="1:5" ht="15" customHeight="1" x14ac:dyDescent="0.25">
      <c r="A61" s="301" t="s">
        <v>116</v>
      </c>
      <c r="B61" s="302"/>
      <c r="C61" s="303"/>
      <c r="D61" s="62">
        <v>15225</v>
      </c>
      <c r="E61" s="60">
        <f>D61*(100-'Содержание РФ'!$E$4)/100</f>
        <v>15225</v>
      </c>
    </row>
    <row r="62" spans="1:5" ht="15" customHeight="1" x14ac:dyDescent="0.25">
      <c r="A62" s="301" t="s">
        <v>114</v>
      </c>
      <c r="B62" s="302"/>
      <c r="C62" s="303"/>
      <c r="D62" s="62">
        <v>6825</v>
      </c>
      <c r="E62" s="60">
        <f>D62*(100-'Содержание РФ'!$E$4)/100</f>
        <v>6825</v>
      </c>
    </row>
    <row r="63" spans="1:5" ht="15" customHeight="1" x14ac:dyDescent="0.25">
      <c r="A63" s="301" t="s">
        <v>94</v>
      </c>
      <c r="B63" s="302"/>
      <c r="C63" s="303"/>
      <c r="D63" s="62">
        <v>367.5</v>
      </c>
      <c r="E63" s="60">
        <f>D63*(100-'Содержание РФ'!$E$4)/100</f>
        <v>367.5</v>
      </c>
    </row>
    <row r="64" spans="1:5" ht="15" customHeight="1" x14ac:dyDescent="0.25">
      <c r="A64" s="319" t="s">
        <v>383</v>
      </c>
      <c r="B64" s="320"/>
      <c r="C64" s="320"/>
      <c r="D64" s="320"/>
      <c r="E64" s="321"/>
    </row>
    <row r="65" spans="1:5" ht="15" customHeight="1" x14ac:dyDescent="0.25">
      <c r="A65" s="299" t="s">
        <v>374</v>
      </c>
      <c r="B65" s="299"/>
      <c r="C65" s="59">
        <v>1250</v>
      </c>
      <c r="D65" s="62">
        <v>3259</v>
      </c>
      <c r="E65" s="60">
        <f>D65*(100-'Содержание РФ'!$E$4)/100</f>
        <v>3259</v>
      </c>
    </row>
    <row r="66" spans="1:5" ht="15" customHeight="1" x14ac:dyDescent="0.25">
      <c r="A66" s="299"/>
      <c r="B66" s="299"/>
      <c r="C66" s="59">
        <v>1875</v>
      </c>
      <c r="D66" s="62">
        <v>4612</v>
      </c>
      <c r="E66" s="60">
        <f>D66*(100-'Содержание РФ'!$E$4)/100</f>
        <v>4612</v>
      </c>
    </row>
    <row r="67" spans="1:5" ht="15" customHeight="1" x14ac:dyDescent="0.25">
      <c r="A67" s="299"/>
      <c r="B67" s="299"/>
      <c r="C67" s="59">
        <v>2500</v>
      </c>
      <c r="D67" s="62">
        <v>6518</v>
      </c>
      <c r="E67" s="60">
        <f>D67*(100-'Содержание РФ'!$E$4)/100</f>
        <v>6518</v>
      </c>
    </row>
    <row r="68" spans="1:5" ht="15" customHeight="1" x14ac:dyDescent="0.25">
      <c r="A68" s="299"/>
      <c r="B68" s="299"/>
      <c r="C68" s="59">
        <v>3750</v>
      </c>
      <c r="D68" s="62">
        <v>9777</v>
      </c>
      <c r="E68" s="60">
        <f>D68*(100-'Содержание РФ'!$E$4)/100</f>
        <v>9777</v>
      </c>
    </row>
    <row r="69" spans="1:5" ht="15" customHeight="1" x14ac:dyDescent="0.25">
      <c r="A69" s="319" t="s">
        <v>86</v>
      </c>
      <c r="B69" s="320"/>
      <c r="C69" s="320"/>
      <c r="D69" s="320"/>
      <c r="E69" s="321"/>
    </row>
    <row r="70" spans="1:5" ht="15" customHeight="1" x14ac:dyDescent="0.25">
      <c r="A70" s="301" t="s">
        <v>88</v>
      </c>
      <c r="B70" s="302"/>
      <c r="C70" s="303"/>
      <c r="D70" s="62">
        <v>10042.200000000001</v>
      </c>
      <c r="E70" s="60">
        <f>D70*(100-'Содержание РФ'!$E$4)/100</f>
        <v>10042.200000000001</v>
      </c>
    </row>
    <row r="71" spans="1:5" ht="15" customHeight="1" x14ac:dyDescent="0.25">
      <c r="A71" s="301" t="s">
        <v>89</v>
      </c>
      <c r="B71" s="302"/>
      <c r="C71" s="303"/>
      <c r="D71" s="62">
        <v>10042.200000000001</v>
      </c>
      <c r="E71" s="60">
        <f>D71*(100-'Содержание РФ'!$E$4)/100</f>
        <v>10042.200000000001</v>
      </c>
    </row>
    <row r="72" spans="1:5" ht="15" customHeight="1" x14ac:dyDescent="0.25">
      <c r="A72" s="301" t="s">
        <v>90</v>
      </c>
      <c r="B72" s="302"/>
      <c r="C72" s="303"/>
      <c r="D72" s="62">
        <v>12514.95</v>
      </c>
      <c r="E72" s="60">
        <f>D72*(100-'Содержание РФ'!$E$4)/100</f>
        <v>12514.95</v>
      </c>
    </row>
    <row r="73" spans="1:5" ht="15" customHeight="1" x14ac:dyDescent="0.25">
      <c r="A73" s="301" t="s">
        <v>91</v>
      </c>
      <c r="B73" s="302"/>
      <c r="C73" s="303"/>
      <c r="D73" s="62">
        <v>12514.95</v>
      </c>
      <c r="E73" s="60">
        <f>D73*(100-'Содержание РФ'!$E$4)/100</f>
        <v>12514.95</v>
      </c>
    </row>
    <row r="74" spans="1:5" ht="15" customHeight="1" x14ac:dyDescent="0.25">
      <c r="A74" s="301" t="s">
        <v>92</v>
      </c>
      <c r="B74" s="302"/>
      <c r="C74" s="303"/>
      <c r="D74" s="62">
        <v>7586.25</v>
      </c>
      <c r="E74" s="60">
        <f>D74*(100-'Содержание РФ'!$E$4)/100</f>
        <v>7586.25</v>
      </c>
    </row>
    <row r="75" spans="1:5" ht="15" customHeight="1" x14ac:dyDescent="0.25">
      <c r="A75" s="301" t="s">
        <v>93</v>
      </c>
      <c r="B75" s="302"/>
      <c r="C75" s="303"/>
      <c r="D75" s="62">
        <v>7586.25</v>
      </c>
      <c r="E75" s="60">
        <f>D75*(100-'Содержание РФ'!$E$4)/100</f>
        <v>7586.25</v>
      </c>
    </row>
    <row r="76" spans="1:5" ht="15" customHeight="1" x14ac:dyDescent="0.25">
      <c r="A76" s="319" t="s">
        <v>95</v>
      </c>
      <c r="B76" s="320"/>
      <c r="C76" s="320"/>
      <c r="D76" s="320"/>
      <c r="E76" s="321"/>
    </row>
    <row r="77" spans="1:5" ht="15" customHeight="1" x14ac:dyDescent="0.25">
      <c r="A77" s="313" t="s">
        <v>96</v>
      </c>
      <c r="B77" s="314"/>
      <c r="C77" s="315"/>
      <c r="D77" s="62">
        <v>13436.85</v>
      </c>
      <c r="E77" s="60">
        <f>D77*(100-'Содержание РФ'!$E$4)/100</f>
        <v>13436.85</v>
      </c>
    </row>
    <row r="78" spans="1:5" ht="15" customHeight="1" x14ac:dyDescent="0.25">
      <c r="A78" s="313" t="s">
        <v>97</v>
      </c>
      <c r="B78" s="314"/>
      <c r="C78" s="315"/>
      <c r="D78" s="62">
        <v>8193.15</v>
      </c>
      <c r="E78" s="60">
        <f>D78*(100-'Содержание РФ'!$E$4)/100</f>
        <v>8193.15</v>
      </c>
    </row>
    <row r="79" spans="1:5" ht="15" customHeight="1" x14ac:dyDescent="0.25">
      <c r="A79" s="313" t="s">
        <v>98</v>
      </c>
      <c r="B79" s="314"/>
      <c r="C79" s="315"/>
      <c r="D79" s="62">
        <v>12387.9</v>
      </c>
      <c r="E79" s="60">
        <f>D79*(100-'Содержание РФ'!$E$4)/100</f>
        <v>12387.9</v>
      </c>
    </row>
    <row r="80" spans="1:5" ht="15" customHeight="1" x14ac:dyDescent="0.25">
      <c r="A80" s="313" t="s">
        <v>99</v>
      </c>
      <c r="B80" s="314"/>
      <c r="C80" s="315"/>
      <c r="D80" s="62">
        <v>12387.9</v>
      </c>
      <c r="E80" s="60">
        <f>D80*(100-'Содержание РФ'!$E$4)/100</f>
        <v>12387.9</v>
      </c>
    </row>
    <row r="81" spans="1:5" ht="15" customHeight="1" x14ac:dyDescent="0.25">
      <c r="A81" s="313" t="s">
        <v>100</v>
      </c>
      <c r="B81" s="314"/>
      <c r="C81" s="315"/>
      <c r="D81" s="62">
        <v>14108.85</v>
      </c>
      <c r="E81" s="60">
        <f>D81*(100-'Содержание РФ'!$E$4)/100</f>
        <v>14108.85</v>
      </c>
    </row>
    <row r="82" spans="1:5" ht="15" customHeight="1" x14ac:dyDescent="0.25">
      <c r="A82" s="319" t="s">
        <v>111</v>
      </c>
      <c r="B82" s="320"/>
      <c r="C82" s="320"/>
      <c r="D82" s="320"/>
      <c r="E82" s="321"/>
    </row>
    <row r="83" spans="1:5" ht="15" customHeight="1" x14ac:dyDescent="0.25">
      <c r="A83" s="313" t="s">
        <v>101</v>
      </c>
      <c r="B83" s="314"/>
      <c r="C83" s="315"/>
      <c r="D83" s="62">
        <v>160.65</v>
      </c>
      <c r="E83" s="60">
        <f>D83*(100-'Содержание РФ'!$E$4)/100</f>
        <v>160.65</v>
      </c>
    </row>
    <row r="84" spans="1:5" ht="15" customHeight="1" x14ac:dyDescent="0.25">
      <c r="A84" s="313" t="s">
        <v>102</v>
      </c>
      <c r="B84" s="314"/>
      <c r="C84" s="315"/>
      <c r="D84" s="62">
        <v>119.7</v>
      </c>
      <c r="E84" s="60">
        <f>D84*(100-'Содержание РФ'!$E$4)/100</f>
        <v>119.7</v>
      </c>
    </row>
    <row r="85" spans="1:5" ht="15" customHeight="1" x14ac:dyDescent="0.25">
      <c r="A85" s="313" t="s">
        <v>103</v>
      </c>
      <c r="B85" s="314"/>
      <c r="C85" s="315"/>
      <c r="D85" s="62">
        <v>225.75</v>
      </c>
      <c r="E85" s="60">
        <f>D85*(100-'Содержание РФ'!$E$4)/100</f>
        <v>225.75</v>
      </c>
    </row>
    <row r="86" spans="1:5" ht="15" customHeight="1" x14ac:dyDescent="0.25">
      <c r="A86" s="313" t="s">
        <v>104</v>
      </c>
      <c r="B86" s="314"/>
      <c r="C86" s="315"/>
      <c r="D86" s="62">
        <v>182.70000000000002</v>
      </c>
      <c r="E86" s="60">
        <f>D86*(100-'Содержание РФ'!$E$4)/100</f>
        <v>182.7</v>
      </c>
    </row>
    <row r="87" spans="1:5" ht="15" customHeight="1" x14ac:dyDescent="0.25">
      <c r="A87" s="313" t="s">
        <v>235</v>
      </c>
      <c r="B87" s="314"/>
      <c r="C87" s="315"/>
      <c r="D87" s="62">
        <v>341.25</v>
      </c>
      <c r="E87" s="60">
        <f>D87*(100-'Содержание РФ'!$E$4)/100</f>
        <v>341.25</v>
      </c>
    </row>
    <row r="88" spans="1:5" ht="15" customHeight="1" x14ac:dyDescent="0.25">
      <c r="A88" s="313" t="s">
        <v>237</v>
      </c>
      <c r="B88" s="314"/>
      <c r="C88" s="315"/>
      <c r="D88" s="62">
        <v>444.15000000000003</v>
      </c>
      <c r="E88" s="60">
        <f>D88*(100-'Содержание РФ'!$E$4)/100</f>
        <v>444.15</v>
      </c>
    </row>
    <row r="89" spans="1:5" ht="15" customHeight="1" x14ac:dyDescent="0.25">
      <c r="A89" s="313" t="s">
        <v>107</v>
      </c>
      <c r="B89" s="314"/>
      <c r="C89" s="315"/>
      <c r="D89" s="62">
        <v>622.65</v>
      </c>
      <c r="E89" s="60">
        <f>D89*(100-'Содержание РФ'!$E$4)/100</f>
        <v>622.65</v>
      </c>
    </row>
    <row r="90" spans="1:5" ht="15" customHeight="1" x14ac:dyDescent="0.25">
      <c r="A90" s="313" t="s">
        <v>108</v>
      </c>
      <c r="B90" s="314"/>
      <c r="C90" s="315"/>
      <c r="D90" s="62">
        <v>1276.8</v>
      </c>
      <c r="E90" s="60">
        <f>D90*(100-'Содержание РФ'!$E$4)/100</f>
        <v>1276.8</v>
      </c>
    </row>
    <row r="91" spans="1:5" ht="15" customHeight="1" x14ac:dyDescent="0.25">
      <c r="A91" s="313" t="s">
        <v>109</v>
      </c>
      <c r="B91" s="314"/>
      <c r="C91" s="315"/>
      <c r="D91" s="62">
        <v>820.05000000000007</v>
      </c>
      <c r="E91" s="60">
        <f>D91*(100-'Содержание РФ'!$E$4)/100</f>
        <v>820.05</v>
      </c>
    </row>
    <row r="92" spans="1:5" ht="15" customHeight="1" x14ac:dyDescent="0.25">
      <c r="A92" s="319" t="s">
        <v>110</v>
      </c>
      <c r="B92" s="320"/>
      <c r="C92" s="320"/>
      <c r="D92" s="320"/>
      <c r="E92" s="321"/>
    </row>
    <row r="93" spans="1:5" ht="15" customHeight="1" x14ac:dyDescent="0.25">
      <c r="A93" s="299" t="s">
        <v>516</v>
      </c>
      <c r="B93" s="299"/>
      <c r="C93" s="59">
        <v>1250</v>
      </c>
      <c r="D93" s="62">
        <v>2103.15</v>
      </c>
      <c r="E93" s="60">
        <f>D93*(100-'Содержание РФ'!$E$4)/100</f>
        <v>2103.15</v>
      </c>
    </row>
    <row r="94" spans="1:5" ht="15" customHeight="1" x14ac:dyDescent="0.25">
      <c r="A94" s="299"/>
      <c r="B94" s="299"/>
      <c r="C94" s="59">
        <v>1875</v>
      </c>
      <c r="D94" s="62">
        <v>2103.15</v>
      </c>
      <c r="E94" s="60">
        <f>D94*(100-'Содержание РФ'!$E$4)/100</f>
        <v>2103.15</v>
      </c>
    </row>
    <row r="95" spans="1:5" ht="15" customHeight="1" x14ac:dyDescent="0.25">
      <c r="A95" s="299"/>
      <c r="B95" s="299"/>
      <c r="C95" s="59">
        <v>2500</v>
      </c>
      <c r="D95" s="62">
        <v>2313.15</v>
      </c>
      <c r="E95" s="60">
        <f>D95*(100-'Содержание РФ'!$E$4)/100</f>
        <v>2313.15</v>
      </c>
    </row>
    <row r="96" spans="1:5" ht="15" customHeight="1" x14ac:dyDescent="0.25">
      <c r="A96" s="299"/>
      <c r="B96" s="299"/>
      <c r="C96" s="59">
        <v>3750</v>
      </c>
      <c r="D96" s="62">
        <v>3712.8</v>
      </c>
      <c r="E96" s="60">
        <f>D96*(100-'Содержание РФ'!$E$4)/100</f>
        <v>3712.8</v>
      </c>
    </row>
    <row r="97" spans="1:5" ht="15" customHeight="1" x14ac:dyDescent="0.25">
      <c r="A97" s="322" t="s">
        <v>517</v>
      </c>
      <c r="B97" s="323"/>
      <c r="C97" s="324"/>
      <c r="D97" s="62">
        <v>2983.05</v>
      </c>
      <c r="E97" s="64">
        <f>D97*(100-'Содержание РФ'!$E$4)/100</f>
        <v>2983.05</v>
      </c>
    </row>
    <row r="98" spans="1:5" ht="15" customHeight="1" x14ac:dyDescent="0.25"/>
    <row r="99" spans="1:5" ht="15" customHeight="1" x14ac:dyDescent="0.25"/>
  </sheetData>
  <sheetProtection algorithmName="SHA-512" hashValue="rhySZnFlzVAWeM3Wb2/v+/rXPA7qbWgatR6jd+G9WXKmLidIviRfPOrV5YmdtOXmhyYoZMImNKxjFfheuG8alg==" saltValue="fMPY36Ib/AjRkSI01kX+RQ==" spinCount="100000" sheet="1" objects="1" scenarios="1"/>
  <mergeCells count="44">
    <mergeCell ref="A91:C91"/>
    <mergeCell ref="A92:E92"/>
    <mergeCell ref="A93:B96"/>
    <mergeCell ref="A97:C97"/>
    <mergeCell ref="A85:C85"/>
    <mergeCell ref="A86:C86"/>
    <mergeCell ref="A87:C87"/>
    <mergeCell ref="A88:C88"/>
    <mergeCell ref="A89:C89"/>
    <mergeCell ref="A90:C90"/>
    <mergeCell ref="A84:C84"/>
    <mergeCell ref="A73:C73"/>
    <mergeCell ref="A74:C74"/>
    <mergeCell ref="A75:C75"/>
    <mergeCell ref="A76:E76"/>
    <mergeCell ref="A77:C77"/>
    <mergeCell ref="A78:C78"/>
    <mergeCell ref="A79:C79"/>
    <mergeCell ref="A80:C80"/>
    <mergeCell ref="A81:C81"/>
    <mergeCell ref="A82:E82"/>
    <mergeCell ref="A83:C83"/>
    <mergeCell ref="A65:B68"/>
    <mergeCell ref="A69:E69"/>
    <mergeCell ref="A70:C70"/>
    <mergeCell ref="A71:C71"/>
    <mergeCell ref="A72:C72"/>
    <mergeCell ref="A60:C60"/>
    <mergeCell ref="A61:C61"/>
    <mergeCell ref="A62:C62"/>
    <mergeCell ref="A63:C63"/>
    <mergeCell ref="A64:E64"/>
    <mergeCell ref="A56:B59"/>
    <mergeCell ref="A22:B22"/>
    <mergeCell ref="D22:E22"/>
    <mergeCell ref="A25:B25"/>
    <mergeCell ref="A28:E28"/>
    <mergeCell ref="A36:E36"/>
    <mergeCell ref="A37:B37"/>
    <mergeCell ref="A38:B41"/>
    <mergeCell ref="A42:B45"/>
    <mergeCell ref="A46:B47"/>
    <mergeCell ref="A48:B51"/>
    <mergeCell ref="A52:B55"/>
  </mergeCells>
  <hyperlinks>
    <hyperlink ref="C2" location="'Содержание РФ'!A1" display="Содержание"/>
  </hyperlinks>
  <pageMargins left="0.25" right="0.25" top="0.75" bottom="0.75" header="0.3" footer="0.3"/>
  <pageSetup paperSize="9" scale="72" orientation="portrait" r:id="rId1"/>
  <rowBreaks count="1" manualBreakCount="1">
    <brk id="63" max="5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6"/>
  <sheetViews>
    <sheetView view="pageBreakPreview" zoomScale="70" zoomScaleNormal="70" zoomScaleSheetLayoutView="70" workbookViewId="0">
      <selection activeCell="S110" sqref="S110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30</v>
      </c>
      <c r="B20" s="52"/>
      <c r="C20" s="52"/>
      <c r="D20" s="52" t="s">
        <v>41</v>
      </c>
      <c r="E20" s="52"/>
    </row>
    <row r="21" spans="1:5" ht="30" customHeight="1" x14ac:dyDescent="0.25">
      <c r="A21" s="312" t="s">
        <v>233</v>
      </c>
      <c r="B21" s="312"/>
      <c r="C21" s="52"/>
      <c r="D21" s="307" t="s">
        <v>40</v>
      </c>
      <c r="E21" s="307"/>
    </row>
    <row r="22" spans="1:5" ht="15" customHeight="1" x14ac:dyDescent="0.25">
      <c r="A22" s="52" t="s">
        <v>31</v>
      </c>
      <c r="B22" s="52"/>
      <c r="C22" s="52"/>
      <c r="D22" s="52" t="s">
        <v>38</v>
      </c>
      <c r="E22" s="52"/>
    </row>
    <row r="23" spans="1:5" ht="15" customHeight="1" x14ac:dyDescent="0.25">
      <c r="A23" s="52" t="s">
        <v>32</v>
      </c>
      <c r="B23" s="52"/>
      <c r="C23" s="52"/>
      <c r="D23" s="52" t="s">
        <v>39</v>
      </c>
      <c r="E23" s="52"/>
    </row>
    <row r="24" spans="1:5" ht="15" customHeight="1" x14ac:dyDescent="0.25">
      <c r="A24" s="312" t="s">
        <v>33</v>
      </c>
      <c r="B24" s="312"/>
      <c r="C24" s="52"/>
      <c r="D24" s="52"/>
      <c r="E24" s="52"/>
    </row>
    <row r="25" spans="1:5" ht="15" customHeight="1" x14ac:dyDescent="0.25">
      <c r="A25" s="52" t="s">
        <v>34</v>
      </c>
      <c r="B25" s="52"/>
      <c r="C25" s="52"/>
      <c r="D25" s="52"/>
      <c r="E25" s="52"/>
    </row>
    <row r="26" spans="1:5" ht="15" customHeight="1" x14ac:dyDescent="0.25">
      <c r="A26" s="52" t="s">
        <v>35</v>
      </c>
      <c r="B26" s="52"/>
      <c r="C26" s="52"/>
      <c r="D26" s="52"/>
      <c r="E26" s="52"/>
    </row>
    <row r="27" spans="1:5" ht="15" customHeight="1" x14ac:dyDescent="0.25">
      <c r="A27" s="309" t="s">
        <v>49</v>
      </c>
      <c r="B27" s="309"/>
      <c r="C27" s="309"/>
      <c r="D27" s="309"/>
      <c r="E27" s="309"/>
    </row>
    <row r="28" spans="1:5" ht="30" customHeight="1" x14ac:dyDescent="0.25">
      <c r="A28" s="57" t="s">
        <v>42</v>
      </c>
      <c r="B28" s="57" t="s">
        <v>43</v>
      </c>
      <c r="C28" s="57" t="s">
        <v>45</v>
      </c>
      <c r="D28" s="77" t="s">
        <v>289</v>
      </c>
      <c r="E28" s="57" t="str">
        <f>CONCATENATE("Цена с учетом скидки ",'Содержание РФ'!$E$4," %",", руб")</f>
        <v>Цена с учетом скидки 0 %, руб</v>
      </c>
    </row>
    <row r="29" spans="1:5" ht="15" customHeight="1" x14ac:dyDescent="0.25">
      <c r="A29" s="61" t="s">
        <v>62</v>
      </c>
      <c r="B29" s="54">
        <v>1250</v>
      </c>
      <c r="C29" s="54">
        <v>1330</v>
      </c>
      <c r="D29" s="62">
        <v>108149.58000000002</v>
      </c>
      <c r="E29" s="60">
        <f>D29*(100-'Содержание РФ'!$E$4)/100</f>
        <v>108149.58000000002</v>
      </c>
    </row>
    <row r="30" spans="1:5" ht="15" customHeight="1" x14ac:dyDescent="0.25">
      <c r="A30" s="61" t="s">
        <v>63</v>
      </c>
      <c r="B30" s="54">
        <v>1875</v>
      </c>
      <c r="C30" s="54">
        <v>1955</v>
      </c>
      <c r="D30" s="62">
        <v>149512.44</v>
      </c>
      <c r="E30" s="60">
        <f>D30*(100-'Содержание РФ'!$E$4)/100</f>
        <v>149512.44</v>
      </c>
    </row>
    <row r="31" spans="1:5" ht="15" customHeight="1" x14ac:dyDescent="0.25">
      <c r="A31" s="61" t="s">
        <v>64</v>
      </c>
      <c r="B31" s="54">
        <v>2500</v>
      </c>
      <c r="C31" s="54">
        <v>2580</v>
      </c>
      <c r="D31" s="62">
        <v>186447.03000000003</v>
      </c>
      <c r="E31" s="60">
        <f>D31*(100-'Содержание РФ'!$E$4)/100</f>
        <v>186447.03000000003</v>
      </c>
    </row>
    <row r="32" spans="1:5" ht="15" customHeight="1" x14ac:dyDescent="0.25">
      <c r="A32" s="61" t="s">
        <v>65</v>
      </c>
      <c r="B32" s="54">
        <v>3750</v>
      </c>
      <c r="C32" s="54">
        <v>3830</v>
      </c>
      <c r="D32" s="62">
        <v>251806.17000000004</v>
      </c>
      <c r="E32" s="60">
        <f>D32*(100-'Содержание РФ'!$E$4)/100</f>
        <v>251806.17000000004</v>
      </c>
    </row>
    <row r="33" spans="1:5" ht="15" customHeight="1" x14ac:dyDescent="0.25">
      <c r="A33" s="58" t="s">
        <v>78</v>
      </c>
      <c r="B33" s="59">
        <v>2500</v>
      </c>
      <c r="C33" s="54">
        <v>2580</v>
      </c>
      <c r="D33" s="62">
        <v>186896.32500000001</v>
      </c>
      <c r="E33" s="60">
        <f>D33*(100-'Содержание РФ'!$E$4)/100</f>
        <v>186896.32500000001</v>
      </c>
    </row>
    <row r="34" spans="1:5" ht="15" customHeight="1" x14ac:dyDescent="0.25">
      <c r="A34" s="52"/>
      <c r="B34" s="52"/>
      <c r="C34" s="52"/>
      <c r="D34" s="52"/>
      <c r="E34" s="52"/>
    </row>
    <row r="35" spans="1:5" ht="30" customHeight="1" x14ac:dyDescent="0.25">
      <c r="A35" s="309" t="s">
        <v>72</v>
      </c>
      <c r="B35" s="309"/>
      <c r="C35" s="309"/>
      <c r="D35" s="309"/>
      <c r="E35" s="309"/>
    </row>
    <row r="36" spans="1:5" x14ac:dyDescent="0.25">
      <c r="A36" s="310" t="s">
        <v>71</v>
      </c>
      <c r="B36" s="310"/>
      <c r="C36" s="57" t="s">
        <v>43</v>
      </c>
      <c r="D36" s="77" t="s">
        <v>289</v>
      </c>
      <c r="E36" s="57" t="str">
        <f>CONCATENATE("Цена с учетом скидки ",'Содержание РФ'!$E$4," %",", руб")</f>
        <v>Цена с учетом скидки 0 %, руб</v>
      </c>
    </row>
    <row r="37" spans="1:5" ht="15" customHeight="1" x14ac:dyDescent="0.25">
      <c r="A37" s="299" t="s">
        <v>80</v>
      </c>
      <c r="B37" s="299"/>
      <c r="C37" s="59">
        <v>1250</v>
      </c>
      <c r="D37" s="62">
        <v>1431.15</v>
      </c>
      <c r="E37" s="60">
        <f>D37*(100-'Содержание РФ'!$E$4)/100</f>
        <v>1431.15</v>
      </c>
    </row>
    <row r="38" spans="1:5" ht="15" customHeight="1" x14ac:dyDescent="0.25">
      <c r="A38" s="299"/>
      <c r="B38" s="299"/>
      <c r="C38" s="59">
        <v>1875</v>
      </c>
      <c r="D38" s="62">
        <v>2332.0500000000002</v>
      </c>
      <c r="E38" s="60">
        <f>D38*(100-'Содержание РФ'!$E$4)/100</f>
        <v>2332.0500000000002</v>
      </c>
    </row>
    <row r="39" spans="1:5" ht="15" customHeight="1" x14ac:dyDescent="0.25">
      <c r="A39" s="299"/>
      <c r="B39" s="299"/>
      <c r="C39" s="59">
        <v>2500</v>
      </c>
      <c r="D39" s="62">
        <v>2861.25</v>
      </c>
      <c r="E39" s="60">
        <f>D39*(100-'Содержание РФ'!$E$4)/100</f>
        <v>2861.25</v>
      </c>
    </row>
    <row r="40" spans="1:5" ht="15" customHeight="1" x14ac:dyDescent="0.25">
      <c r="A40" s="299"/>
      <c r="B40" s="299"/>
      <c r="C40" s="59">
        <v>3750</v>
      </c>
      <c r="D40" s="62">
        <v>4292.4000000000005</v>
      </c>
      <c r="E40" s="60">
        <f>D40*(100-'Содержание РФ'!$E$4)/100</f>
        <v>4292.4000000000005</v>
      </c>
    </row>
    <row r="41" spans="1:5" ht="15" customHeight="1" x14ac:dyDescent="0.25">
      <c r="A41" s="311" t="s">
        <v>81</v>
      </c>
      <c r="B41" s="311"/>
      <c r="C41" s="59">
        <v>930</v>
      </c>
      <c r="D41" s="62">
        <v>1165.5</v>
      </c>
      <c r="E41" s="60">
        <f>D41*(100-'Содержание РФ'!$E$4)/100</f>
        <v>1165.5</v>
      </c>
    </row>
    <row r="42" spans="1:5" ht="15" customHeight="1" x14ac:dyDescent="0.25">
      <c r="A42" s="311"/>
      <c r="B42" s="311"/>
      <c r="C42" s="59">
        <v>1250</v>
      </c>
      <c r="D42" s="62">
        <v>1431.15</v>
      </c>
      <c r="E42" s="60">
        <f>D42*(100-'Содержание РФ'!$E$4)/100</f>
        <v>1431.15</v>
      </c>
    </row>
    <row r="43" spans="1:5" ht="15" customHeight="1" x14ac:dyDescent="0.25">
      <c r="A43" s="325" t="s">
        <v>82</v>
      </c>
      <c r="B43" s="325"/>
      <c r="C43" s="54">
        <v>1250</v>
      </c>
      <c r="D43" s="62">
        <v>1851.15</v>
      </c>
      <c r="E43" s="280">
        <f>D43*(100-'Содержание РФ'!$E$4)/100</f>
        <v>1851.15</v>
      </c>
    </row>
    <row r="44" spans="1:5" ht="15" customHeight="1" x14ac:dyDescent="0.25">
      <c r="A44" s="325"/>
      <c r="B44" s="325"/>
      <c r="C44" s="54">
        <v>1875</v>
      </c>
      <c r="D44" s="62">
        <v>3033.4500000000003</v>
      </c>
      <c r="E44" s="280">
        <f>D44*(100-'Содержание РФ'!$E$4)/100</f>
        <v>3033.45</v>
      </c>
    </row>
    <row r="45" spans="1:5" ht="15" customHeight="1" x14ac:dyDescent="0.25">
      <c r="A45" s="325"/>
      <c r="B45" s="325"/>
      <c r="C45" s="54">
        <v>2500</v>
      </c>
      <c r="D45" s="62">
        <v>3702.3</v>
      </c>
      <c r="E45" s="280">
        <f>D45*(100-'Содержание РФ'!$E$4)/100</f>
        <v>3702.3</v>
      </c>
    </row>
    <row r="46" spans="1:5" ht="15" customHeight="1" x14ac:dyDescent="0.25">
      <c r="A46" s="325"/>
      <c r="B46" s="325"/>
      <c r="C46" s="54">
        <v>3750</v>
      </c>
      <c r="D46" s="62">
        <v>5553.45</v>
      </c>
      <c r="E46" s="280">
        <f>D46*(100-'Содержание РФ'!$E$4)/100</f>
        <v>5553.45</v>
      </c>
    </row>
    <row r="47" spans="1:5" ht="15" customHeight="1" x14ac:dyDescent="0.25">
      <c r="A47" s="329" t="s">
        <v>83</v>
      </c>
      <c r="B47" s="329"/>
      <c r="C47" s="54">
        <v>1250</v>
      </c>
      <c r="D47" s="62">
        <v>7403.55</v>
      </c>
      <c r="E47" s="280">
        <f>D47*(100-'Содержание РФ'!$E$4)/100</f>
        <v>7403.55</v>
      </c>
    </row>
    <row r="48" spans="1:5" ht="15" customHeight="1" x14ac:dyDescent="0.25">
      <c r="A48" s="329"/>
      <c r="B48" s="329"/>
      <c r="C48" s="54">
        <v>1875</v>
      </c>
      <c r="D48" s="62">
        <v>12130.65</v>
      </c>
      <c r="E48" s="280">
        <f>D48*(100-'Содержание РФ'!$E$4)/100</f>
        <v>12130.65</v>
      </c>
    </row>
    <row r="49" spans="1:5" ht="15" customHeight="1" x14ac:dyDescent="0.25">
      <c r="A49" s="329"/>
      <c r="B49" s="329"/>
      <c r="C49" s="54">
        <v>2500</v>
      </c>
      <c r="D49" s="62">
        <v>14807.1</v>
      </c>
      <c r="E49" s="280">
        <f>D49*(100-'Содержание РФ'!$E$4)/100</f>
        <v>14807.1</v>
      </c>
    </row>
    <row r="50" spans="1:5" ht="15" customHeight="1" x14ac:dyDescent="0.25">
      <c r="A50" s="329"/>
      <c r="B50" s="329"/>
      <c r="C50" s="54">
        <v>3750</v>
      </c>
      <c r="D50" s="62">
        <v>22210.65</v>
      </c>
      <c r="E50" s="280">
        <f>D50*(100-'Содержание РФ'!$E$4)/100</f>
        <v>22210.65</v>
      </c>
    </row>
    <row r="51" spans="1:5" ht="15" customHeight="1" x14ac:dyDescent="0.25">
      <c r="A51" s="299" t="s">
        <v>84</v>
      </c>
      <c r="B51" s="299"/>
      <c r="C51" s="59">
        <v>1250</v>
      </c>
      <c r="D51" s="62">
        <v>1900</v>
      </c>
      <c r="E51" s="60">
        <f>D51*(100-'Содержание РФ'!$E$4)/100</f>
        <v>1900</v>
      </c>
    </row>
    <row r="52" spans="1:5" ht="15" customHeight="1" x14ac:dyDescent="0.25">
      <c r="A52" s="299"/>
      <c r="B52" s="299"/>
      <c r="C52" s="59">
        <v>1875</v>
      </c>
      <c r="D52" s="62">
        <v>2100</v>
      </c>
      <c r="E52" s="60">
        <f>D52*(100-'Содержание РФ'!$E$4)/100</f>
        <v>2100</v>
      </c>
    </row>
    <row r="53" spans="1:5" ht="15" customHeight="1" x14ac:dyDescent="0.25">
      <c r="A53" s="299"/>
      <c r="B53" s="299"/>
      <c r="C53" s="59">
        <v>2500</v>
      </c>
      <c r="D53" s="62">
        <v>3800</v>
      </c>
      <c r="E53" s="60">
        <f>D53*(100-'Содержание РФ'!$E$4)/100</f>
        <v>3800</v>
      </c>
    </row>
    <row r="54" spans="1:5" ht="15" customHeight="1" x14ac:dyDescent="0.25">
      <c r="A54" s="299"/>
      <c r="B54" s="299"/>
      <c r="C54" s="59">
        <v>3750</v>
      </c>
      <c r="D54" s="62">
        <v>5700</v>
      </c>
      <c r="E54" s="60">
        <f>D54*(100-'Содержание РФ'!$E$4)/100</f>
        <v>5700</v>
      </c>
    </row>
    <row r="55" spans="1:5" ht="15" customHeight="1" x14ac:dyDescent="0.25">
      <c r="A55" s="299" t="s">
        <v>115</v>
      </c>
      <c r="B55" s="299"/>
      <c r="C55" s="59">
        <v>1250</v>
      </c>
      <c r="D55" s="62">
        <v>5460</v>
      </c>
      <c r="E55" s="60">
        <f>D55*(100-'Содержание РФ'!$E$4)/100</f>
        <v>5460</v>
      </c>
    </row>
    <row r="56" spans="1:5" ht="15" customHeight="1" x14ac:dyDescent="0.25">
      <c r="A56" s="299"/>
      <c r="B56" s="299"/>
      <c r="C56" s="59">
        <v>1875</v>
      </c>
      <c r="D56" s="62">
        <v>8190</v>
      </c>
      <c r="E56" s="60">
        <f>D56*(100-'Содержание РФ'!$E$4)/100</f>
        <v>8190</v>
      </c>
    </row>
    <row r="57" spans="1:5" ht="15" customHeight="1" x14ac:dyDescent="0.25">
      <c r="A57" s="299"/>
      <c r="B57" s="299"/>
      <c r="C57" s="59">
        <v>2500</v>
      </c>
      <c r="D57" s="62">
        <v>10920</v>
      </c>
      <c r="E57" s="60">
        <f>D57*(100-'Содержание РФ'!$E$4)/100</f>
        <v>10920</v>
      </c>
    </row>
    <row r="58" spans="1:5" ht="15" customHeight="1" x14ac:dyDescent="0.25">
      <c r="A58" s="299"/>
      <c r="B58" s="299"/>
      <c r="C58" s="59">
        <v>3750</v>
      </c>
      <c r="D58" s="62">
        <v>16380</v>
      </c>
      <c r="E58" s="60">
        <f>D58*(100-'Содержание РФ'!$E$4)/100</f>
        <v>16380</v>
      </c>
    </row>
    <row r="59" spans="1:5" ht="15" customHeight="1" x14ac:dyDescent="0.25">
      <c r="A59" s="301" t="s">
        <v>113</v>
      </c>
      <c r="B59" s="302"/>
      <c r="C59" s="303"/>
      <c r="D59" s="62">
        <v>18375</v>
      </c>
      <c r="E59" s="60">
        <f>D59*(100-'Содержание РФ'!$E$4)/100</f>
        <v>18375</v>
      </c>
    </row>
    <row r="60" spans="1:5" ht="15" customHeight="1" x14ac:dyDescent="0.25">
      <c r="A60" s="301" t="s">
        <v>116</v>
      </c>
      <c r="B60" s="302"/>
      <c r="C60" s="303"/>
      <c r="D60" s="62">
        <v>15225</v>
      </c>
      <c r="E60" s="60">
        <f>D60*(100-'Содержание РФ'!$E$4)/100</f>
        <v>15225</v>
      </c>
    </row>
    <row r="61" spans="1:5" ht="15" customHeight="1" x14ac:dyDescent="0.25">
      <c r="A61" s="326" t="s">
        <v>114</v>
      </c>
      <c r="B61" s="327"/>
      <c r="C61" s="328"/>
      <c r="D61" s="62">
        <v>6825</v>
      </c>
      <c r="E61" s="280">
        <f>D61*(100-'Содержание РФ'!$E$4)/100</f>
        <v>6825</v>
      </c>
    </row>
    <row r="62" spans="1:5" ht="15" customHeight="1" x14ac:dyDescent="0.25">
      <c r="A62" s="301" t="s">
        <v>94</v>
      </c>
      <c r="B62" s="302"/>
      <c r="C62" s="303"/>
      <c r="D62" s="62">
        <v>367.5</v>
      </c>
      <c r="E62" s="60">
        <f>D62*(100-'Содержание РФ'!$E$4)/100</f>
        <v>367.5</v>
      </c>
    </row>
    <row r="63" spans="1:5" ht="15" customHeight="1" x14ac:dyDescent="0.25">
      <c r="A63" s="319" t="s">
        <v>87</v>
      </c>
      <c r="B63" s="320"/>
      <c r="C63" s="320"/>
      <c r="D63" s="320"/>
      <c r="E63" s="321"/>
    </row>
    <row r="64" spans="1:5" ht="15" customHeight="1" x14ac:dyDescent="0.25">
      <c r="A64" s="325" t="s">
        <v>85</v>
      </c>
      <c r="B64" s="325"/>
      <c r="C64" s="54">
        <v>1250</v>
      </c>
      <c r="D64" s="62">
        <v>9417.4500000000007</v>
      </c>
      <c r="E64" s="280">
        <f>D64*(100-'Содержание РФ'!$E$4)/100</f>
        <v>9417.4500000000007</v>
      </c>
    </row>
    <row r="65" spans="1:5" ht="15" customHeight="1" x14ac:dyDescent="0.25">
      <c r="A65" s="325"/>
      <c r="B65" s="325"/>
      <c r="C65" s="54">
        <v>1875</v>
      </c>
      <c r="D65" s="62">
        <v>10952.550000000001</v>
      </c>
      <c r="E65" s="280">
        <f>D65*(100-'Содержание РФ'!$E$4)/100</f>
        <v>10952.55</v>
      </c>
    </row>
    <row r="66" spans="1:5" ht="15" customHeight="1" x14ac:dyDescent="0.25">
      <c r="A66" s="325"/>
      <c r="B66" s="325"/>
      <c r="C66" s="54">
        <v>2500</v>
      </c>
      <c r="D66" s="62">
        <v>18835.95</v>
      </c>
      <c r="E66" s="280">
        <f>D66*(100-'Содержание РФ'!$E$4)/100</f>
        <v>18835.95</v>
      </c>
    </row>
    <row r="67" spans="1:5" ht="15" customHeight="1" x14ac:dyDescent="0.25">
      <c r="A67" s="325"/>
      <c r="B67" s="325"/>
      <c r="C67" s="54">
        <v>3750</v>
      </c>
      <c r="D67" s="62">
        <v>28253.4</v>
      </c>
      <c r="E67" s="280">
        <f>D67*(100-'Содержание РФ'!$E$4)/100</f>
        <v>28253.4</v>
      </c>
    </row>
    <row r="68" spans="1:5" ht="15" customHeight="1" x14ac:dyDescent="0.25">
      <c r="A68" s="299" t="s">
        <v>288</v>
      </c>
      <c r="B68" s="299"/>
      <c r="C68" s="59">
        <v>1250</v>
      </c>
      <c r="D68" s="62">
        <v>40820</v>
      </c>
      <c r="E68" s="60">
        <f>D68*(100-'Содержание РФ'!$E$4)/100</f>
        <v>40820</v>
      </c>
    </row>
    <row r="69" spans="1:5" ht="15" customHeight="1" x14ac:dyDescent="0.25">
      <c r="A69" s="299"/>
      <c r="B69" s="299"/>
      <c r="C69" s="59">
        <v>1875</v>
      </c>
      <c r="D69" s="62">
        <v>56005</v>
      </c>
      <c r="E69" s="60">
        <f>D69*(100-'Содержание РФ'!$E$4)/100</f>
        <v>56005</v>
      </c>
    </row>
    <row r="70" spans="1:5" ht="15" customHeight="1" x14ac:dyDescent="0.25">
      <c r="A70" s="299"/>
      <c r="B70" s="299"/>
      <c r="C70" s="59">
        <v>2500</v>
      </c>
      <c r="D70" s="62">
        <v>81640</v>
      </c>
      <c r="E70" s="60">
        <f>D70*(100-'Содержание РФ'!$E$4)/100</f>
        <v>81640</v>
      </c>
    </row>
    <row r="71" spans="1:5" ht="15" customHeight="1" x14ac:dyDescent="0.25">
      <c r="A71" s="299"/>
      <c r="B71" s="299"/>
      <c r="C71" s="59">
        <v>3750</v>
      </c>
      <c r="D71" s="62">
        <v>122460</v>
      </c>
      <c r="E71" s="60">
        <f>D71*(100-'Содержание РФ'!$E$4)/100</f>
        <v>122460</v>
      </c>
    </row>
    <row r="72" spans="1:5" ht="15" customHeight="1" x14ac:dyDescent="0.25">
      <c r="A72" s="299" t="s">
        <v>374</v>
      </c>
      <c r="B72" s="299"/>
      <c r="C72" s="59">
        <v>1250</v>
      </c>
      <c r="D72" s="62">
        <v>43984</v>
      </c>
      <c r="E72" s="60">
        <f>D72*(100-'Содержание РФ'!$E$4)/100</f>
        <v>43984</v>
      </c>
    </row>
    <row r="73" spans="1:5" ht="15" customHeight="1" x14ac:dyDescent="0.25">
      <c r="A73" s="299"/>
      <c r="B73" s="299"/>
      <c r="C73" s="59">
        <v>1875</v>
      </c>
      <c r="D73" s="62">
        <v>60482</v>
      </c>
      <c r="E73" s="60">
        <f>D73*(100-'Содержание РФ'!$E$4)/100</f>
        <v>60482</v>
      </c>
    </row>
    <row r="74" spans="1:5" ht="15" customHeight="1" x14ac:dyDescent="0.25">
      <c r="A74" s="299"/>
      <c r="B74" s="299"/>
      <c r="C74" s="59">
        <v>2500</v>
      </c>
      <c r="D74" s="62">
        <v>87968</v>
      </c>
      <c r="E74" s="60">
        <f>D74*(100-'Содержание РФ'!$E$4)/100</f>
        <v>87968</v>
      </c>
    </row>
    <row r="75" spans="1:5" ht="15" customHeight="1" x14ac:dyDescent="0.25">
      <c r="A75" s="299"/>
      <c r="B75" s="299"/>
      <c r="C75" s="59">
        <v>3750</v>
      </c>
      <c r="D75" s="62">
        <v>131952</v>
      </c>
      <c r="E75" s="60">
        <f>D75*(100-'Содержание РФ'!$E$4)/100</f>
        <v>131952</v>
      </c>
    </row>
    <row r="76" spans="1:5" ht="15" customHeight="1" x14ac:dyDescent="0.25">
      <c r="A76" s="319" t="s">
        <v>86</v>
      </c>
      <c r="B76" s="320"/>
      <c r="C76" s="320"/>
      <c r="D76" s="320"/>
      <c r="E76" s="321"/>
    </row>
    <row r="77" spans="1:5" ht="15" customHeight="1" x14ac:dyDescent="0.25">
      <c r="A77" s="301" t="s">
        <v>88</v>
      </c>
      <c r="B77" s="302"/>
      <c r="C77" s="303"/>
      <c r="D77" s="62">
        <v>10103.1</v>
      </c>
      <c r="E77" s="60">
        <f>D77*(100-'Содержание РФ'!$E$4)/100</f>
        <v>10103.1</v>
      </c>
    </row>
    <row r="78" spans="1:5" ht="15" customHeight="1" x14ac:dyDescent="0.25">
      <c r="A78" s="301" t="s">
        <v>89</v>
      </c>
      <c r="B78" s="302"/>
      <c r="C78" s="303"/>
      <c r="D78" s="62">
        <v>10103.1</v>
      </c>
      <c r="E78" s="60">
        <f>D78*(100-'Содержание РФ'!$E$4)/100</f>
        <v>10103.1</v>
      </c>
    </row>
    <row r="79" spans="1:5" ht="15" customHeight="1" x14ac:dyDescent="0.25">
      <c r="A79" s="301" t="s">
        <v>90</v>
      </c>
      <c r="B79" s="302"/>
      <c r="C79" s="303"/>
      <c r="D79" s="62">
        <v>12916.050000000001</v>
      </c>
      <c r="E79" s="60">
        <f>D79*(100-'Содержание РФ'!$E$4)/100</f>
        <v>12916.05</v>
      </c>
    </row>
    <row r="80" spans="1:5" ht="15" customHeight="1" x14ac:dyDescent="0.25">
      <c r="A80" s="301" t="s">
        <v>91</v>
      </c>
      <c r="B80" s="302"/>
      <c r="C80" s="303"/>
      <c r="D80" s="62">
        <v>12916.050000000001</v>
      </c>
      <c r="E80" s="60">
        <f>D80*(100-'Содержание РФ'!$E$4)/100</f>
        <v>12916.05</v>
      </c>
    </row>
    <row r="81" spans="1:5" ht="15" customHeight="1" x14ac:dyDescent="0.25">
      <c r="A81" s="301" t="s">
        <v>92</v>
      </c>
      <c r="B81" s="302"/>
      <c r="C81" s="303"/>
      <c r="D81" s="62">
        <v>8096.55</v>
      </c>
      <c r="E81" s="60">
        <f>D81*(100-'Содержание РФ'!$E$4)/100</f>
        <v>8096.55</v>
      </c>
    </row>
    <row r="82" spans="1:5" ht="15" customHeight="1" x14ac:dyDescent="0.25">
      <c r="A82" s="301" t="s">
        <v>93</v>
      </c>
      <c r="B82" s="302"/>
      <c r="C82" s="303"/>
      <c r="D82" s="62">
        <v>8096.55</v>
      </c>
      <c r="E82" s="60">
        <f>D82*(100-'Содержание РФ'!$E$4)/100</f>
        <v>8096.55</v>
      </c>
    </row>
    <row r="83" spans="1:5" ht="15" customHeight="1" x14ac:dyDescent="0.25">
      <c r="A83" s="319" t="s">
        <v>95</v>
      </c>
      <c r="B83" s="320"/>
      <c r="C83" s="320"/>
      <c r="D83" s="320"/>
      <c r="E83" s="321"/>
    </row>
    <row r="84" spans="1:5" ht="15" customHeight="1" x14ac:dyDescent="0.25">
      <c r="A84" s="330" t="s">
        <v>96</v>
      </c>
      <c r="B84" s="331"/>
      <c r="C84" s="332"/>
      <c r="D84" s="62">
        <v>13992.300000000001</v>
      </c>
      <c r="E84" s="280">
        <f>D84*(100-'Содержание РФ'!$E$4)/100</f>
        <v>13992.3</v>
      </c>
    </row>
    <row r="85" spans="1:5" ht="15" customHeight="1" x14ac:dyDescent="0.25">
      <c r="A85" s="313" t="s">
        <v>97</v>
      </c>
      <c r="B85" s="314"/>
      <c r="C85" s="315"/>
      <c r="D85" s="62">
        <v>8279.25</v>
      </c>
      <c r="E85" s="60">
        <f>D85*(100-'Содержание РФ'!$E$4)/100</f>
        <v>8279.25</v>
      </c>
    </row>
    <row r="86" spans="1:5" ht="15" customHeight="1" x14ac:dyDescent="0.25">
      <c r="A86" s="313" t="s">
        <v>98</v>
      </c>
      <c r="B86" s="314"/>
      <c r="C86" s="315"/>
      <c r="D86" s="62">
        <v>12492.9</v>
      </c>
      <c r="E86" s="60">
        <f>D86*(100-'Содержание РФ'!$E$4)/100</f>
        <v>12492.9</v>
      </c>
    </row>
    <row r="87" spans="1:5" ht="15" customHeight="1" x14ac:dyDescent="0.25">
      <c r="A87" s="313" t="s">
        <v>99</v>
      </c>
      <c r="B87" s="314"/>
      <c r="C87" s="315"/>
      <c r="D87" s="62">
        <v>12492.9</v>
      </c>
      <c r="E87" s="60">
        <f>D87*(100-'Содержание РФ'!$E$4)/100</f>
        <v>12492.9</v>
      </c>
    </row>
    <row r="88" spans="1:5" ht="15" customHeight="1" x14ac:dyDescent="0.25">
      <c r="A88" s="313" t="s">
        <v>100</v>
      </c>
      <c r="B88" s="314"/>
      <c r="C88" s="315"/>
      <c r="D88" s="62">
        <v>13491.45</v>
      </c>
      <c r="E88" s="60">
        <f>D88*(100-'Содержание РФ'!$E$4)/100</f>
        <v>13491.45</v>
      </c>
    </row>
    <row r="89" spans="1:5" ht="15" customHeight="1" x14ac:dyDescent="0.25">
      <c r="A89" s="319" t="s">
        <v>111</v>
      </c>
      <c r="B89" s="320"/>
      <c r="C89" s="320"/>
      <c r="D89" s="320"/>
      <c r="E89" s="321"/>
    </row>
    <row r="90" spans="1:5" ht="15" customHeight="1" x14ac:dyDescent="0.25">
      <c r="A90" s="313" t="s">
        <v>101</v>
      </c>
      <c r="B90" s="314"/>
      <c r="C90" s="315"/>
      <c r="D90" s="62">
        <v>160.65</v>
      </c>
      <c r="E90" s="60">
        <f>D90*(100-'Содержание РФ'!$E$4)/100</f>
        <v>160.65</v>
      </c>
    </row>
    <row r="91" spans="1:5" ht="15" customHeight="1" x14ac:dyDescent="0.25">
      <c r="A91" s="313" t="s">
        <v>102</v>
      </c>
      <c r="B91" s="314"/>
      <c r="C91" s="315"/>
      <c r="D91" s="62">
        <v>119.7</v>
      </c>
      <c r="E91" s="60">
        <f>D91*(100-'Содержание РФ'!$E$4)/100</f>
        <v>119.7</v>
      </c>
    </row>
    <row r="92" spans="1:5" ht="15" customHeight="1" x14ac:dyDescent="0.25">
      <c r="A92" s="313" t="s">
        <v>103</v>
      </c>
      <c r="B92" s="314"/>
      <c r="C92" s="315"/>
      <c r="D92" s="62">
        <v>225.75</v>
      </c>
      <c r="E92" s="60">
        <f>D92*(100-'Содержание РФ'!$E$4)/100</f>
        <v>225.75</v>
      </c>
    </row>
    <row r="93" spans="1:5" ht="15" customHeight="1" x14ac:dyDescent="0.25">
      <c r="A93" s="313" t="s">
        <v>104</v>
      </c>
      <c r="B93" s="314"/>
      <c r="C93" s="315"/>
      <c r="D93" s="62">
        <v>182.70000000000002</v>
      </c>
      <c r="E93" s="60">
        <f>D93*(100-'Содержание РФ'!$E$4)/100</f>
        <v>182.7</v>
      </c>
    </row>
    <row r="94" spans="1:5" ht="15" customHeight="1" x14ac:dyDescent="0.25">
      <c r="A94" s="313" t="s">
        <v>236</v>
      </c>
      <c r="B94" s="314"/>
      <c r="C94" s="315"/>
      <c r="D94" s="62">
        <v>497.70000000000005</v>
      </c>
      <c r="E94" s="60">
        <f>D94*(100-'Содержание РФ'!$E$4)/100</f>
        <v>497.70000000000005</v>
      </c>
    </row>
    <row r="95" spans="1:5" ht="15" customHeight="1" x14ac:dyDescent="0.25">
      <c r="A95" s="313" t="s">
        <v>238</v>
      </c>
      <c r="B95" s="314"/>
      <c r="C95" s="315"/>
      <c r="D95" s="62">
        <v>341.25</v>
      </c>
      <c r="E95" s="60">
        <f>D95*(100-'Содержание РФ'!$E$4)/100</f>
        <v>341.25</v>
      </c>
    </row>
    <row r="96" spans="1:5" ht="15" customHeight="1" x14ac:dyDescent="0.25">
      <c r="A96" s="313" t="s">
        <v>107</v>
      </c>
      <c r="B96" s="314"/>
      <c r="C96" s="315"/>
      <c r="D96" s="62">
        <v>444.15000000000003</v>
      </c>
      <c r="E96" s="60">
        <f>D96*(100-'Содержание РФ'!$E$4)/100</f>
        <v>444.15</v>
      </c>
    </row>
    <row r="97" spans="1:5" ht="15" customHeight="1" x14ac:dyDescent="0.25">
      <c r="A97" s="313" t="s">
        <v>108</v>
      </c>
      <c r="B97" s="314"/>
      <c r="C97" s="315"/>
      <c r="D97" s="62">
        <v>1276.8</v>
      </c>
      <c r="E97" s="60">
        <f>D97*(100-'Содержание РФ'!$E$4)/100</f>
        <v>1276.8</v>
      </c>
    </row>
    <row r="98" spans="1:5" ht="15" customHeight="1" x14ac:dyDescent="0.25">
      <c r="A98" s="313" t="s">
        <v>109</v>
      </c>
      <c r="B98" s="314"/>
      <c r="C98" s="315"/>
      <c r="D98" s="62">
        <v>820.05000000000007</v>
      </c>
      <c r="E98" s="60">
        <f>D98*(100-'Содержание РФ'!$E$4)/100</f>
        <v>820.05</v>
      </c>
    </row>
    <row r="99" spans="1:5" ht="15" customHeight="1" x14ac:dyDescent="0.25">
      <c r="A99" s="319" t="s">
        <v>110</v>
      </c>
      <c r="B99" s="320"/>
      <c r="C99" s="320"/>
      <c r="D99" s="320"/>
      <c r="E99" s="321"/>
    </row>
    <row r="100" spans="1:5" ht="15" customHeight="1" x14ac:dyDescent="0.25">
      <c r="A100" s="299" t="s">
        <v>516</v>
      </c>
      <c r="B100" s="299"/>
      <c r="C100" s="59">
        <v>1250</v>
      </c>
      <c r="D100" s="62">
        <v>2103.15</v>
      </c>
      <c r="E100" s="60">
        <f>D100*(100-'Содержание РФ'!$E$4)/100</f>
        <v>2103.15</v>
      </c>
    </row>
    <row r="101" spans="1:5" ht="15" customHeight="1" x14ac:dyDescent="0.25">
      <c r="A101" s="299"/>
      <c r="B101" s="299"/>
      <c r="C101" s="59">
        <v>1875</v>
      </c>
      <c r="D101" s="62">
        <v>2103.15</v>
      </c>
      <c r="E101" s="60">
        <f>D101*(100-'Содержание РФ'!$E$4)/100</f>
        <v>2103.15</v>
      </c>
    </row>
    <row r="102" spans="1:5" ht="15" customHeight="1" x14ac:dyDescent="0.25">
      <c r="A102" s="299"/>
      <c r="B102" s="299"/>
      <c r="C102" s="59">
        <v>2500</v>
      </c>
      <c r="D102" s="62">
        <v>2313.15</v>
      </c>
      <c r="E102" s="60">
        <f>D102*(100-'Содержание РФ'!$E$4)/100</f>
        <v>2313.15</v>
      </c>
    </row>
    <row r="103" spans="1:5" ht="15" customHeight="1" x14ac:dyDescent="0.25">
      <c r="A103" s="299"/>
      <c r="B103" s="299"/>
      <c r="C103" s="59">
        <v>3750</v>
      </c>
      <c r="D103" s="62">
        <v>3712.8</v>
      </c>
      <c r="E103" s="60">
        <f>D103*(100-'Содержание РФ'!$E$4)/100</f>
        <v>3712.8</v>
      </c>
    </row>
    <row r="104" spans="1:5" ht="15" customHeight="1" x14ac:dyDescent="0.25">
      <c r="A104" s="322" t="s">
        <v>517</v>
      </c>
      <c r="B104" s="323"/>
      <c r="C104" s="324"/>
      <c r="D104" s="62">
        <v>2983.05</v>
      </c>
      <c r="E104" s="65">
        <f>D104*(100-'Содержание РФ'!$E$4)/100</f>
        <v>2983.05</v>
      </c>
    </row>
    <row r="105" spans="1:5" ht="15" customHeight="1" x14ac:dyDescent="0.25"/>
    <row r="106" spans="1:5" ht="15" customHeight="1" x14ac:dyDescent="0.25"/>
  </sheetData>
  <sheetProtection algorithmName="SHA-512" hashValue="bTWUrmApCkezanlVQ8Dq0rgnzWZ+0JacPrhRnxvBAj64JHohugYpewAg+9+69wwt2KNdppBy6qrvgULKb06rng==" saltValue="IbeC2J2Xz4FXkzoyuqdIYQ==" spinCount="100000" sheet="1" objects="1" scenarios="1"/>
  <mergeCells count="46">
    <mergeCell ref="A51:B54"/>
    <mergeCell ref="A62:C62"/>
    <mergeCell ref="A63:E63"/>
    <mergeCell ref="A88:C88"/>
    <mergeCell ref="A77:C77"/>
    <mergeCell ref="A78:C78"/>
    <mergeCell ref="A79:C79"/>
    <mergeCell ref="A82:C82"/>
    <mergeCell ref="A84:C84"/>
    <mergeCell ref="A80:C80"/>
    <mergeCell ref="A81:C81"/>
    <mergeCell ref="A64:B67"/>
    <mergeCell ref="A68:B71"/>
    <mergeCell ref="A72:B75"/>
    <mergeCell ref="A96:C96"/>
    <mergeCell ref="A85:C85"/>
    <mergeCell ref="A37:B40"/>
    <mergeCell ref="A21:B21"/>
    <mergeCell ref="D21:E21"/>
    <mergeCell ref="A24:B24"/>
    <mergeCell ref="A27:E27"/>
    <mergeCell ref="A35:E35"/>
    <mergeCell ref="A36:B36"/>
    <mergeCell ref="A41:B42"/>
    <mergeCell ref="A43:B46"/>
    <mergeCell ref="A55:B58"/>
    <mergeCell ref="A59:C59"/>
    <mergeCell ref="A61:C61"/>
    <mergeCell ref="A60:C60"/>
    <mergeCell ref="A47:B50"/>
    <mergeCell ref="A89:E89"/>
    <mergeCell ref="A93:C93"/>
    <mergeCell ref="A100:B103"/>
    <mergeCell ref="A104:C104"/>
    <mergeCell ref="A76:E76"/>
    <mergeCell ref="A97:C97"/>
    <mergeCell ref="A83:E83"/>
    <mergeCell ref="A94:C94"/>
    <mergeCell ref="A90:C90"/>
    <mergeCell ref="A86:C86"/>
    <mergeCell ref="A87:C87"/>
    <mergeCell ref="A98:C98"/>
    <mergeCell ref="A99:E99"/>
    <mergeCell ref="A91:C91"/>
    <mergeCell ref="A92:C92"/>
    <mergeCell ref="A95:C95"/>
  </mergeCells>
  <hyperlinks>
    <hyperlink ref="C2" location="'Содержание РФ'!A1" display="Содержание"/>
  </hyperlinks>
  <pageMargins left="0.25" right="0.25" top="0.75" bottom="0.75" header="0.3" footer="0.3"/>
  <pageSetup paperSize="9" scale="72" orientation="portrait" r:id="rId1"/>
  <rowBreaks count="1" manualBreakCount="1">
    <brk id="62" max="5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6"/>
  <sheetViews>
    <sheetView view="pageBreakPreview" zoomScale="70" zoomScaleNormal="70" zoomScaleSheetLayoutView="70" workbookViewId="0">
      <selection activeCell="Q99" sqref="Q99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30</v>
      </c>
      <c r="B20" s="52"/>
      <c r="C20" s="52"/>
      <c r="D20" s="52" t="s">
        <v>41</v>
      </c>
      <c r="E20" s="52"/>
    </row>
    <row r="21" spans="1:5" ht="30" customHeight="1" x14ac:dyDescent="0.25">
      <c r="A21" s="312" t="s">
        <v>234</v>
      </c>
      <c r="B21" s="312"/>
      <c r="C21" s="52"/>
      <c r="D21" s="307" t="s">
        <v>40</v>
      </c>
      <c r="E21" s="307"/>
    </row>
    <row r="22" spans="1:5" ht="15" customHeight="1" x14ac:dyDescent="0.25">
      <c r="A22" s="52" t="s">
        <v>31</v>
      </c>
      <c r="B22" s="52"/>
      <c r="C22" s="52"/>
      <c r="D22" s="52" t="s">
        <v>38</v>
      </c>
      <c r="E22" s="52"/>
    </row>
    <row r="23" spans="1:5" ht="15" customHeight="1" x14ac:dyDescent="0.25">
      <c r="A23" s="52" t="s">
        <v>32</v>
      </c>
      <c r="B23" s="52"/>
      <c r="C23" s="52"/>
      <c r="D23" s="52" t="s">
        <v>39</v>
      </c>
      <c r="E23" s="52"/>
    </row>
    <row r="24" spans="1:5" ht="15" customHeight="1" x14ac:dyDescent="0.25">
      <c r="A24" s="312" t="s">
        <v>33</v>
      </c>
      <c r="B24" s="312"/>
      <c r="C24" s="52"/>
      <c r="D24" s="52"/>
      <c r="E24" s="52"/>
    </row>
    <row r="25" spans="1:5" ht="15" customHeight="1" x14ac:dyDescent="0.25">
      <c r="A25" s="52" t="s">
        <v>34</v>
      </c>
      <c r="B25" s="52"/>
      <c r="C25" s="52"/>
      <c r="D25" s="52"/>
      <c r="E25" s="52"/>
    </row>
    <row r="26" spans="1:5" ht="15" customHeight="1" x14ac:dyDescent="0.25">
      <c r="A26" s="52" t="s">
        <v>35</v>
      </c>
      <c r="B26" s="52"/>
      <c r="C26" s="52"/>
      <c r="D26" s="52"/>
      <c r="E26" s="52"/>
    </row>
    <row r="27" spans="1:5" ht="15" customHeight="1" x14ac:dyDescent="0.25">
      <c r="A27" s="309" t="s">
        <v>49</v>
      </c>
      <c r="B27" s="309"/>
      <c r="C27" s="309"/>
      <c r="D27" s="309"/>
      <c r="E27" s="309"/>
    </row>
    <row r="28" spans="1:5" ht="30" customHeight="1" x14ac:dyDescent="0.25">
      <c r="A28" s="57" t="s">
        <v>42</v>
      </c>
      <c r="B28" s="57" t="s">
        <v>43</v>
      </c>
      <c r="C28" s="57" t="s">
        <v>45</v>
      </c>
      <c r="D28" s="77" t="s">
        <v>289</v>
      </c>
      <c r="E28" s="57" t="str">
        <f>CONCATENATE("Цена с учетом скидки ",'Содержание РФ'!$E$4," %",", руб")</f>
        <v>Цена с учетом скидки 0 %, руб</v>
      </c>
    </row>
    <row r="29" spans="1:5" ht="15" customHeight="1" x14ac:dyDescent="0.25">
      <c r="A29" s="61" t="s">
        <v>66</v>
      </c>
      <c r="B29" s="54">
        <v>1250</v>
      </c>
      <c r="C29" s="54">
        <v>1330</v>
      </c>
      <c r="D29" s="62">
        <v>109752.72</v>
      </c>
      <c r="E29" s="60">
        <f>D29*(100-'Содержание РФ'!$E$4)/100</f>
        <v>109752.72</v>
      </c>
    </row>
    <row r="30" spans="1:5" ht="15" customHeight="1" x14ac:dyDescent="0.25">
      <c r="A30" s="61" t="s">
        <v>67</v>
      </c>
      <c r="B30" s="54">
        <v>1875</v>
      </c>
      <c r="C30" s="54">
        <v>1955</v>
      </c>
      <c r="D30" s="62">
        <v>154242.16500000001</v>
      </c>
      <c r="E30" s="60">
        <f>D30*(100-'Содержание РФ'!$E$4)/100</f>
        <v>154242.16500000001</v>
      </c>
    </row>
    <row r="31" spans="1:5" ht="15" customHeight="1" x14ac:dyDescent="0.25">
      <c r="A31" s="61" t="s">
        <v>68</v>
      </c>
      <c r="B31" s="54">
        <v>2500</v>
      </c>
      <c r="C31" s="54">
        <v>2580</v>
      </c>
      <c r="D31" s="62">
        <v>190143.03000000003</v>
      </c>
      <c r="E31" s="60">
        <f>D31*(100-'Содержание РФ'!$E$4)/100</f>
        <v>190143.03000000003</v>
      </c>
    </row>
    <row r="32" spans="1:5" ht="15" customHeight="1" x14ac:dyDescent="0.25">
      <c r="A32" s="61" t="s">
        <v>69</v>
      </c>
      <c r="B32" s="54">
        <v>3750</v>
      </c>
      <c r="C32" s="54">
        <v>3830</v>
      </c>
      <c r="D32" s="62">
        <v>256381.12500000003</v>
      </c>
      <c r="E32" s="60">
        <f>D32*(100-'Содержание РФ'!$E$4)/100</f>
        <v>256381.12500000003</v>
      </c>
    </row>
    <row r="33" spans="1:5" ht="15" customHeight="1" x14ac:dyDescent="0.25">
      <c r="A33" s="58" t="s">
        <v>79</v>
      </c>
      <c r="B33" s="59">
        <v>2500</v>
      </c>
      <c r="C33" s="54">
        <v>2580</v>
      </c>
      <c r="D33" s="62">
        <v>190802.53500000003</v>
      </c>
      <c r="E33" s="60">
        <f>D33*(100-'Содержание РФ'!$E$4)/100</f>
        <v>190802.53500000003</v>
      </c>
    </row>
    <row r="34" spans="1:5" ht="15" customHeight="1" x14ac:dyDescent="0.25">
      <c r="A34" s="52"/>
      <c r="B34" s="52"/>
      <c r="C34" s="52"/>
      <c r="D34" s="52"/>
      <c r="E34" s="52"/>
    </row>
    <row r="35" spans="1:5" ht="30" customHeight="1" x14ac:dyDescent="0.25">
      <c r="A35" s="309" t="s">
        <v>72</v>
      </c>
      <c r="B35" s="309"/>
      <c r="C35" s="309"/>
      <c r="D35" s="309"/>
      <c r="E35" s="309"/>
    </row>
    <row r="36" spans="1:5" x14ac:dyDescent="0.25">
      <c r="A36" s="310" t="s">
        <v>71</v>
      </c>
      <c r="B36" s="310"/>
      <c r="C36" s="57" t="s">
        <v>43</v>
      </c>
      <c r="D36" s="77" t="s">
        <v>289</v>
      </c>
      <c r="E36" s="57" t="str">
        <f>CONCATENATE("Цена с учетом скидки ",'Содержание РФ'!$E$4," %",", руб")</f>
        <v>Цена с учетом скидки 0 %, руб</v>
      </c>
    </row>
    <row r="37" spans="1:5" ht="15" customHeight="1" x14ac:dyDescent="0.25">
      <c r="A37" s="299" t="s">
        <v>80</v>
      </c>
      <c r="B37" s="299"/>
      <c r="C37" s="59">
        <v>1250</v>
      </c>
      <c r="D37" s="62">
        <v>1431.15</v>
      </c>
      <c r="E37" s="60">
        <f>D37*(100-'Содержание РФ'!$E$4)/100</f>
        <v>1431.15</v>
      </c>
    </row>
    <row r="38" spans="1:5" ht="15" customHeight="1" x14ac:dyDescent="0.25">
      <c r="A38" s="299"/>
      <c r="B38" s="299"/>
      <c r="C38" s="59">
        <v>1875</v>
      </c>
      <c r="D38" s="62">
        <v>2332.0500000000002</v>
      </c>
      <c r="E38" s="60">
        <f>D38*(100-'Содержание РФ'!$E$4)/100</f>
        <v>2332.0500000000002</v>
      </c>
    </row>
    <row r="39" spans="1:5" ht="15" customHeight="1" x14ac:dyDescent="0.25">
      <c r="A39" s="299"/>
      <c r="B39" s="299"/>
      <c r="C39" s="59">
        <v>2500</v>
      </c>
      <c r="D39" s="62">
        <v>2861.25</v>
      </c>
      <c r="E39" s="60">
        <f>D39*(100-'Содержание РФ'!$E$4)/100</f>
        <v>2861.25</v>
      </c>
    </row>
    <row r="40" spans="1:5" ht="15" customHeight="1" x14ac:dyDescent="0.25">
      <c r="A40" s="299"/>
      <c r="B40" s="299"/>
      <c r="C40" s="59">
        <v>3750</v>
      </c>
      <c r="D40" s="62">
        <v>4292.4000000000005</v>
      </c>
      <c r="E40" s="60">
        <f>D40*(100-'Содержание РФ'!$E$4)/100</f>
        <v>4292.4000000000005</v>
      </c>
    </row>
    <row r="41" spans="1:5" ht="15" customHeight="1" x14ac:dyDescent="0.25">
      <c r="A41" s="311" t="s">
        <v>81</v>
      </c>
      <c r="B41" s="311"/>
      <c r="C41" s="59">
        <v>930</v>
      </c>
      <c r="D41" s="62">
        <v>1165.5</v>
      </c>
      <c r="E41" s="60">
        <f>D41*(100-'Содержание РФ'!$E$4)/100</f>
        <v>1165.5</v>
      </c>
    </row>
    <row r="42" spans="1:5" ht="15" customHeight="1" x14ac:dyDescent="0.25">
      <c r="A42" s="311"/>
      <c r="B42" s="311"/>
      <c r="C42" s="59">
        <v>1250</v>
      </c>
      <c r="D42" s="62">
        <v>1431.15</v>
      </c>
      <c r="E42" s="60">
        <f>D42*(100-'Содержание РФ'!$E$4)/100</f>
        <v>1431.15</v>
      </c>
    </row>
    <row r="43" spans="1:5" ht="15" customHeight="1" x14ac:dyDescent="0.25">
      <c r="A43" s="325" t="s">
        <v>82</v>
      </c>
      <c r="B43" s="325"/>
      <c r="C43" s="54">
        <v>1250</v>
      </c>
      <c r="D43" s="62">
        <v>1873.2</v>
      </c>
      <c r="E43" s="280">
        <f>D43*(100-'Содержание РФ'!$E$4)/100</f>
        <v>1873.2</v>
      </c>
    </row>
    <row r="44" spans="1:5" ht="15" customHeight="1" x14ac:dyDescent="0.25">
      <c r="A44" s="325"/>
      <c r="B44" s="325"/>
      <c r="C44" s="54">
        <v>1875</v>
      </c>
      <c r="D44" s="62">
        <v>3137.4</v>
      </c>
      <c r="E44" s="280">
        <f>D44*(100-'Содержание РФ'!$E$4)/100</f>
        <v>3137.4</v>
      </c>
    </row>
    <row r="45" spans="1:5" ht="15" customHeight="1" x14ac:dyDescent="0.25">
      <c r="A45" s="325"/>
      <c r="B45" s="325"/>
      <c r="C45" s="54">
        <v>2500</v>
      </c>
      <c r="D45" s="62">
        <v>3739.05</v>
      </c>
      <c r="E45" s="280">
        <f>D45*(100-'Содержание РФ'!$E$4)/100</f>
        <v>3739.05</v>
      </c>
    </row>
    <row r="46" spans="1:5" ht="15" customHeight="1" x14ac:dyDescent="0.25">
      <c r="A46" s="325"/>
      <c r="B46" s="325"/>
      <c r="C46" s="54">
        <v>3750</v>
      </c>
      <c r="D46" s="62">
        <v>5599.6500000000005</v>
      </c>
      <c r="E46" s="280">
        <f>D46*(100-'Содержание РФ'!$E$4)/100</f>
        <v>5599.65</v>
      </c>
    </row>
    <row r="47" spans="1:5" ht="15" customHeight="1" x14ac:dyDescent="0.25">
      <c r="A47" s="329" t="s">
        <v>112</v>
      </c>
      <c r="B47" s="329"/>
      <c r="C47" s="54">
        <v>1250</v>
      </c>
      <c r="D47" s="62">
        <v>9364.9500000000007</v>
      </c>
      <c r="E47" s="280">
        <f>D47*(100-'Содержание РФ'!$E$4)/100</f>
        <v>9364.9500000000007</v>
      </c>
    </row>
    <row r="48" spans="1:5" ht="15" customHeight="1" x14ac:dyDescent="0.25">
      <c r="A48" s="329"/>
      <c r="B48" s="329"/>
      <c r="C48" s="54">
        <v>1875</v>
      </c>
      <c r="D48" s="62">
        <v>15682.800000000001</v>
      </c>
      <c r="E48" s="280">
        <f>D48*(100-'Содержание РФ'!$E$4)/100</f>
        <v>15682.8</v>
      </c>
    </row>
    <row r="49" spans="1:5" ht="15" customHeight="1" x14ac:dyDescent="0.25">
      <c r="A49" s="329"/>
      <c r="B49" s="329"/>
      <c r="C49" s="54">
        <v>2500</v>
      </c>
      <c r="D49" s="62">
        <v>18695.25</v>
      </c>
      <c r="E49" s="280">
        <f>D49*(100-'Содержание РФ'!$E$4)/100</f>
        <v>18695.25</v>
      </c>
    </row>
    <row r="50" spans="1:5" ht="15" customHeight="1" x14ac:dyDescent="0.25">
      <c r="A50" s="329"/>
      <c r="B50" s="329"/>
      <c r="C50" s="54">
        <v>3750</v>
      </c>
      <c r="D50" s="62">
        <v>27997.200000000001</v>
      </c>
      <c r="E50" s="280">
        <f>D50*(100-'Содержание РФ'!$E$4)/100</f>
        <v>27997.200000000001</v>
      </c>
    </row>
    <row r="51" spans="1:5" ht="15" customHeight="1" x14ac:dyDescent="0.25">
      <c r="A51" s="299" t="s">
        <v>84</v>
      </c>
      <c r="B51" s="299"/>
      <c r="C51" s="59">
        <v>1250</v>
      </c>
      <c r="D51" s="62">
        <v>1900</v>
      </c>
      <c r="E51" s="60">
        <f>D51*(100-'Содержание РФ'!$E$4)/100</f>
        <v>1900</v>
      </c>
    </row>
    <row r="52" spans="1:5" ht="15" customHeight="1" x14ac:dyDescent="0.25">
      <c r="A52" s="299"/>
      <c r="B52" s="299"/>
      <c r="C52" s="59">
        <v>1875</v>
      </c>
      <c r="D52" s="62">
        <v>2100</v>
      </c>
      <c r="E52" s="60">
        <f>D52*(100-'Содержание РФ'!$E$4)/100</f>
        <v>2100</v>
      </c>
    </row>
    <row r="53" spans="1:5" ht="15" customHeight="1" x14ac:dyDescent="0.25">
      <c r="A53" s="299"/>
      <c r="B53" s="299"/>
      <c r="C53" s="59">
        <v>2500</v>
      </c>
      <c r="D53" s="62">
        <v>3800</v>
      </c>
      <c r="E53" s="60">
        <f>D53*(100-'Содержание РФ'!$E$4)/100</f>
        <v>3800</v>
      </c>
    </row>
    <row r="54" spans="1:5" ht="15" customHeight="1" x14ac:dyDescent="0.25">
      <c r="A54" s="299"/>
      <c r="B54" s="299"/>
      <c r="C54" s="59">
        <v>3750</v>
      </c>
      <c r="D54" s="62">
        <v>5700</v>
      </c>
      <c r="E54" s="60">
        <f>D54*(100-'Содержание РФ'!$E$4)/100</f>
        <v>5700</v>
      </c>
    </row>
    <row r="55" spans="1:5" ht="15" customHeight="1" x14ac:dyDescent="0.25">
      <c r="A55" s="299" t="s">
        <v>115</v>
      </c>
      <c r="B55" s="299"/>
      <c r="C55" s="59">
        <v>1250</v>
      </c>
      <c r="D55" s="62">
        <v>5460</v>
      </c>
      <c r="E55" s="60">
        <f>D55*(100-'Содержание РФ'!$E$4)/100</f>
        <v>5460</v>
      </c>
    </row>
    <row r="56" spans="1:5" ht="15" customHeight="1" x14ac:dyDescent="0.25">
      <c r="A56" s="299"/>
      <c r="B56" s="299"/>
      <c r="C56" s="59">
        <v>1875</v>
      </c>
      <c r="D56" s="62">
        <v>8190</v>
      </c>
      <c r="E56" s="60">
        <f>D56*(100-'Содержание РФ'!$E$4)/100</f>
        <v>8190</v>
      </c>
    </row>
    <row r="57" spans="1:5" ht="15" customHeight="1" x14ac:dyDescent="0.25">
      <c r="A57" s="299"/>
      <c r="B57" s="299"/>
      <c r="C57" s="59">
        <v>2500</v>
      </c>
      <c r="D57" s="62">
        <v>10920</v>
      </c>
      <c r="E57" s="60">
        <f>D57*(100-'Содержание РФ'!$E$4)/100</f>
        <v>10920</v>
      </c>
    </row>
    <row r="58" spans="1:5" ht="15" customHeight="1" x14ac:dyDescent="0.25">
      <c r="A58" s="299"/>
      <c r="B58" s="299"/>
      <c r="C58" s="59">
        <v>3750</v>
      </c>
      <c r="D58" s="62">
        <v>16380</v>
      </c>
      <c r="E58" s="60">
        <f>D58*(100-'Содержание РФ'!$E$4)/100</f>
        <v>16380</v>
      </c>
    </row>
    <row r="59" spans="1:5" ht="15" customHeight="1" x14ac:dyDescent="0.25">
      <c r="A59" s="301" t="s">
        <v>113</v>
      </c>
      <c r="B59" s="302"/>
      <c r="C59" s="303"/>
      <c r="D59" s="62">
        <v>18375</v>
      </c>
      <c r="E59" s="60">
        <f>D59*(100-'Содержание РФ'!$E$4)/100</f>
        <v>18375</v>
      </c>
    </row>
    <row r="60" spans="1:5" ht="15" customHeight="1" x14ac:dyDescent="0.25">
      <c r="A60" s="301" t="s">
        <v>116</v>
      </c>
      <c r="B60" s="302"/>
      <c r="C60" s="303"/>
      <c r="D60" s="62">
        <v>15225</v>
      </c>
      <c r="E60" s="60">
        <f>D60*(100-'Содержание РФ'!$E$4)/100</f>
        <v>15225</v>
      </c>
    </row>
    <row r="61" spans="1:5" ht="15" customHeight="1" x14ac:dyDescent="0.25">
      <c r="A61" s="326" t="s">
        <v>114</v>
      </c>
      <c r="B61" s="327"/>
      <c r="C61" s="328"/>
      <c r="D61" s="62">
        <v>6825</v>
      </c>
      <c r="E61" s="280">
        <f>D61*(100-'Содержание РФ'!$E$4)/100</f>
        <v>6825</v>
      </c>
    </row>
    <row r="62" spans="1:5" ht="15" customHeight="1" x14ac:dyDescent="0.25">
      <c r="A62" s="301" t="s">
        <v>94</v>
      </c>
      <c r="B62" s="302"/>
      <c r="C62" s="303"/>
      <c r="D62" s="62">
        <v>367.5</v>
      </c>
      <c r="E62" s="60">
        <f>D62*(100-'Содержание РФ'!$E$4)/100</f>
        <v>367.5</v>
      </c>
    </row>
    <row r="63" spans="1:5" ht="15" customHeight="1" x14ac:dyDescent="0.25">
      <c r="A63" s="319" t="s">
        <v>87</v>
      </c>
      <c r="B63" s="320"/>
      <c r="C63" s="320"/>
      <c r="D63" s="320"/>
      <c r="E63" s="321"/>
    </row>
    <row r="64" spans="1:5" ht="15" customHeight="1" x14ac:dyDescent="0.25">
      <c r="A64" s="325" t="s">
        <v>85</v>
      </c>
      <c r="B64" s="325"/>
      <c r="C64" s="54">
        <v>1250</v>
      </c>
      <c r="D64" s="62">
        <v>9417.4500000000007</v>
      </c>
      <c r="E64" s="280">
        <f>D64*(100-'Содержание РФ'!$E$4)/100</f>
        <v>9417.4500000000007</v>
      </c>
    </row>
    <row r="65" spans="1:5" ht="15" customHeight="1" x14ac:dyDescent="0.25">
      <c r="A65" s="325"/>
      <c r="B65" s="325"/>
      <c r="C65" s="54">
        <v>1875</v>
      </c>
      <c r="D65" s="62">
        <v>10952.550000000001</v>
      </c>
      <c r="E65" s="280">
        <f>D65*(100-'Содержание РФ'!$E$4)/100</f>
        <v>10952.55</v>
      </c>
    </row>
    <row r="66" spans="1:5" ht="15" customHeight="1" x14ac:dyDescent="0.25">
      <c r="A66" s="325"/>
      <c r="B66" s="325"/>
      <c r="C66" s="54">
        <v>2500</v>
      </c>
      <c r="D66" s="62">
        <v>18835.95</v>
      </c>
      <c r="E66" s="280">
        <f>D66*(100-'Содержание РФ'!$E$4)/100</f>
        <v>18835.95</v>
      </c>
    </row>
    <row r="67" spans="1:5" ht="15" customHeight="1" x14ac:dyDescent="0.25">
      <c r="A67" s="325"/>
      <c r="B67" s="325"/>
      <c r="C67" s="54">
        <v>3750</v>
      </c>
      <c r="D67" s="62">
        <v>28253.4</v>
      </c>
      <c r="E67" s="280">
        <f>D67*(100-'Содержание РФ'!$E$4)/100</f>
        <v>28253.4</v>
      </c>
    </row>
    <row r="68" spans="1:5" ht="15" customHeight="1" x14ac:dyDescent="0.25">
      <c r="A68" s="299" t="s">
        <v>288</v>
      </c>
      <c r="B68" s="299"/>
      <c r="C68" s="59">
        <v>1250</v>
      </c>
      <c r="D68" s="62">
        <v>44689</v>
      </c>
      <c r="E68" s="60">
        <f>D68*(100-'Содержание РФ'!$E$4)/100</f>
        <v>44689</v>
      </c>
    </row>
    <row r="69" spans="1:5" ht="15" customHeight="1" x14ac:dyDescent="0.25">
      <c r="A69" s="299"/>
      <c r="B69" s="299"/>
      <c r="C69" s="59">
        <v>1875</v>
      </c>
      <c r="D69" s="62">
        <v>60475</v>
      </c>
      <c r="E69" s="60">
        <f>D69*(100-'Содержание РФ'!$E$4)/100</f>
        <v>60475</v>
      </c>
    </row>
    <row r="70" spans="1:5" ht="15" customHeight="1" x14ac:dyDescent="0.25">
      <c r="A70" s="299"/>
      <c r="B70" s="299"/>
      <c r="C70" s="59">
        <v>2500</v>
      </c>
      <c r="D70" s="62">
        <v>89378</v>
      </c>
      <c r="E70" s="60">
        <f>D70*(100-'Содержание РФ'!$E$4)/100</f>
        <v>89378</v>
      </c>
    </row>
    <row r="71" spans="1:5" ht="15" customHeight="1" x14ac:dyDescent="0.25">
      <c r="A71" s="299"/>
      <c r="B71" s="299"/>
      <c r="C71" s="59">
        <v>3750</v>
      </c>
      <c r="D71" s="62">
        <v>134067</v>
      </c>
      <c r="E71" s="60">
        <f>D71*(100-'Содержание РФ'!$E$4)/100</f>
        <v>134067</v>
      </c>
    </row>
    <row r="72" spans="1:5" ht="15" customHeight="1" x14ac:dyDescent="0.25">
      <c r="A72" s="299" t="s">
        <v>374</v>
      </c>
      <c r="B72" s="299"/>
      <c r="C72" s="59">
        <v>1250</v>
      </c>
      <c r="D72" s="62">
        <v>47948</v>
      </c>
      <c r="E72" s="60">
        <f>D72*(100-'Содержание РФ'!$E$4)/100</f>
        <v>47948</v>
      </c>
    </row>
    <row r="73" spans="1:5" ht="15" customHeight="1" x14ac:dyDescent="0.25">
      <c r="A73" s="299"/>
      <c r="B73" s="299"/>
      <c r="C73" s="59">
        <v>1875</v>
      </c>
      <c r="D73" s="62">
        <v>65087</v>
      </c>
      <c r="E73" s="60">
        <f>D73*(100-'Содержание РФ'!$E$4)/100</f>
        <v>65087</v>
      </c>
    </row>
    <row r="74" spans="1:5" ht="15" customHeight="1" x14ac:dyDescent="0.25">
      <c r="A74" s="299"/>
      <c r="B74" s="299"/>
      <c r="C74" s="59">
        <v>2500</v>
      </c>
      <c r="D74" s="62">
        <v>95896</v>
      </c>
      <c r="E74" s="60">
        <f>D74*(100-'Содержание РФ'!$E$4)/100</f>
        <v>95896</v>
      </c>
    </row>
    <row r="75" spans="1:5" ht="15" customHeight="1" x14ac:dyDescent="0.25">
      <c r="A75" s="299"/>
      <c r="B75" s="299"/>
      <c r="C75" s="59">
        <v>3750</v>
      </c>
      <c r="D75" s="62">
        <v>143844</v>
      </c>
      <c r="E75" s="60">
        <f>D75*(100-'Содержание РФ'!$E$4)/100</f>
        <v>143844</v>
      </c>
    </row>
    <row r="76" spans="1:5" ht="15" customHeight="1" x14ac:dyDescent="0.25">
      <c r="A76" s="319" t="s">
        <v>86</v>
      </c>
      <c r="B76" s="320"/>
      <c r="C76" s="320"/>
      <c r="D76" s="320"/>
      <c r="E76" s="321"/>
    </row>
    <row r="77" spans="1:5" ht="15" customHeight="1" x14ac:dyDescent="0.25">
      <c r="A77" s="301" t="s">
        <v>88</v>
      </c>
      <c r="B77" s="302"/>
      <c r="C77" s="303"/>
      <c r="D77" s="62">
        <v>10944.15</v>
      </c>
      <c r="E77" s="60">
        <f>D77*(100-'Содержание РФ'!$E$4)/100</f>
        <v>10944.15</v>
      </c>
    </row>
    <row r="78" spans="1:5" ht="15" customHeight="1" x14ac:dyDescent="0.25">
      <c r="A78" s="301" t="s">
        <v>89</v>
      </c>
      <c r="B78" s="302"/>
      <c r="C78" s="303"/>
      <c r="D78" s="62">
        <v>10944.15</v>
      </c>
      <c r="E78" s="60">
        <f>D78*(100-'Содержание РФ'!$E$4)/100</f>
        <v>10944.15</v>
      </c>
    </row>
    <row r="79" spans="1:5" ht="15" customHeight="1" x14ac:dyDescent="0.25">
      <c r="A79" s="301" t="s">
        <v>90</v>
      </c>
      <c r="B79" s="302"/>
      <c r="C79" s="303"/>
      <c r="D79" s="62">
        <v>13587</v>
      </c>
      <c r="E79" s="60">
        <f>D79*(100-'Содержание РФ'!$E$4)/100</f>
        <v>13587</v>
      </c>
    </row>
    <row r="80" spans="1:5" ht="15" customHeight="1" x14ac:dyDescent="0.25">
      <c r="A80" s="301" t="s">
        <v>91</v>
      </c>
      <c r="B80" s="302"/>
      <c r="C80" s="303"/>
      <c r="D80" s="62">
        <v>13587</v>
      </c>
      <c r="E80" s="60">
        <f>D80*(100-'Содержание РФ'!$E$4)/100</f>
        <v>13587</v>
      </c>
    </row>
    <row r="81" spans="1:5" ht="15" customHeight="1" x14ac:dyDescent="0.25">
      <c r="A81" s="301" t="s">
        <v>92</v>
      </c>
      <c r="B81" s="302"/>
      <c r="C81" s="303"/>
      <c r="D81" s="62">
        <v>8422.0500000000011</v>
      </c>
      <c r="E81" s="60">
        <f>D81*(100-'Содержание РФ'!$E$4)/100</f>
        <v>8422.0500000000011</v>
      </c>
    </row>
    <row r="82" spans="1:5" ht="15" customHeight="1" x14ac:dyDescent="0.25">
      <c r="A82" s="301" t="s">
        <v>93</v>
      </c>
      <c r="B82" s="302"/>
      <c r="C82" s="303"/>
      <c r="D82" s="62">
        <v>8422.0500000000011</v>
      </c>
      <c r="E82" s="60">
        <f>D82*(100-'Содержание РФ'!$E$4)/100</f>
        <v>8422.0500000000011</v>
      </c>
    </row>
    <row r="83" spans="1:5" ht="15" customHeight="1" x14ac:dyDescent="0.25">
      <c r="A83" s="319" t="s">
        <v>95</v>
      </c>
      <c r="B83" s="320"/>
      <c r="C83" s="320"/>
      <c r="D83" s="320"/>
      <c r="E83" s="321"/>
    </row>
    <row r="84" spans="1:5" ht="15" customHeight="1" x14ac:dyDescent="0.25">
      <c r="A84" s="330" t="s">
        <v>96</v>
      </c>
      <c r="B84" s="331"/>
      <c r="C84" s="332"/>
      <c r="D84" s="62">
        <v>15324.75</v>
      </c>
      <c r="E84" s="280">
        <f>D84*(100-'Содержание РФ'!$E$4)/100</f>
        <v>15324.75</v>
      </c>
    </row>
    <row r="85" spans="1:5" ht="15" customHeight="1" x14ac:dyDescent="0.25">
      <c r="A85" s="313" t="s">
        <v>97</v>
      </c>
      <c r="B85" s="314"/>
      <c r="C85" s="315"/>
      <c r="D85" s="62">
        <v>8953.35</v>
      </c>
      <c r="E85" s="60">
        <f>D85*(100-'Содержание РФ'!$E$4)/100</f>
        <v>8953.35</v>
      </c>
    </row>
    <row r="86" spans="1:5" ht="15" customHeight="1" x14ac:dyDescent="0.25">
      <c r="A86" s="313" t="s">
        <v>98</v>
      </c>
      <c r="B86" s="314"/>
      <c r="C86" s="315"/>
      <c r="D86" s="62">
        <v>12898.2</v>
      </c>
      <c r="E86" s="60">
        <f>D86*(100-'Содержание РФ'!$E$4)/100</f>
        <v>12898.2</v>
      </c>
    </row>
    <row r="87" spans="1:5" ht="15" customHeight="1" x14ac:dyDescent="0.25">
      <c r="A87" s="313" t="s">
        <v>99</v>
      </c>
      <c r="B87" s="314"/>
      <c r="C87" s="315"/>
      <c r="D87" s="62">
        <v>12898.2</v>
      </c>
      <c r="E87" s="60">
        <f>D87*(100-'Содержание РФ'!$E$4)/100</f>
        <v>12898.2</v>
      </c>
    </row>
    <row r="88" spans="1:5" ht="15" customHeight="1" x14ac:dyDescent="0.25">
      <c r="A88" s="313" t="s">
        <v>100</v>
      </c>
      <c r="B88" s="314"/>
      <c r="C88" s="315"/>
      <c r="D88" s="62">
        <v>15311.1</v>
      </c>
      <c r="E88" s="60">
        <f>D88*(100-'Содержание РФ'!$E$4)/100</f>
        <v>15311.1</v>
      </c>
    </row>
    <row r="89" spans="1:5" ht="15" customHeight="1" x14ac:dyDescent="0.25">
      <c r="A89" s="319" t="s">
        <v>111</v>
      </c>
      <c r="B89" s="320"/>
      <c r="C89" s="320"/>
      <c r="D89" s="320"/>
      <c r="E89" s="321"/>
    </row>
    <row r="90" spans="1:5" ht="15" customHeight="1" x14ac:dyDescent="0.25">
      <c r="A90" s="313" t="s">
        <v>101</v>
      </c>
      <c r="B90" s="314"/>
      <c r="C90" s="315"/>
      <c r="D90" s="62">
        <v>160.65</v>
      </c>
      <c r="E90" s="60">
        <f>D90*(100-'Содержание РФ'!$E$4)/100</f>
        <v>160.65</v>
      </c>
    </row>
    <row r="91" spans="1:5" ht="15" customHeight="1" x14ac:dyDescent="0.25">
      <c r="A91" s="313" t="s">
        <v>102</v>
      </c>
      <c r="B91" s="314"/>
      <c r="C91" s="315"/>
      <c r="D91" s="62">
        <v>119.7</v>
      </c>
      <c r="E91" s="60">
        <f>D91*(100-'Содержание РФ'!$E$4)/100</f>
        <v>119.7</v>
      </c>
    </row>
    <row r="92" spans="1:5" ht="15" customHeight="1" x14ac:dyDescent="0.25">
      <c r="A92" s="313" t="s">
        <v>103</v>
      </c>
      <c r="B92" s="314"/>
      <c r="C92" s="315"/>
      <c r="D92" s="62">
        <v>225.75</v>
      </c>
      <c r="E92" s="60">
        <f>D92*(100-'Содержание РФ'!$E$4)/100</f>
        <v>225.75</v>
      </c>
    </row>
    <row r="93" spans="1:5" ht="15" customHeight="1" x14ac:dyDescent="0.25">
      <c r="A93" s="313" t="s">
        <v>104</v>
      </c>
      <c r="B93" s="314"/>
      <c r="C93" s="315"/>
      <c r="D93" s="62">
        <v>182.70000000000002</v>
      </c>
      <c r="E93" s="60">
        <f>D93*(100-'Содержание РФ'!$E$4)/100</f>
        <v>182.7</v>
      </c>
    </row>
    <row r="94" spans="1:5" ht="15" customHeight="1" x14ac:dyDescent="0.25">
      <c r="A94" s="313" t="s">
        <v>236</v>
      </c>
      <c r="B94" s="314"/>
      <c r="C94" s="315"/>
      <c r="D94" s="62">
        <v>341.25</v>
      </c>
      <c r="E94" s="60">
        <f>D94*(100-'Содержание РФ'!$E$4)/100</f>
        <v>341.25</v>
      </c>
    </row>
    <row r="95" spans="1:5" ht="15" customHeight="1" x14ac:dyDescent="0.25">
      <c r="A95" s="313" t="s">
        <v>238</v>
      </c>
      <c r="B95" s="314"/>
      <c r="C95" s="315"/>
      <c r="D95" s="62">
        <v>444.15000000000003</v>
      </c>
      <c r="E95" s="60">
        <f>D95*(100-'Содержание РФ'!$E$4)/100</f>
        <v>444.15</v>
      </c>
    </row>
    <row r="96" spans="1:5" ht="15" customHeight="1" x14ac:dyDescent="0.25">
      <c r="A96" s="313" t="s">
        <v>107</v>
      </c>
      <c r="B96" s="314"/>
      <c r="C96" s="315"/>
      <c r="D96" s="62">
        <v>622.65</v>
      </c>
      <c r="E96" s="60">
        <f>D96*(100-'Содержание РФ'!$E$4)/100</f>
        <v>622.65</v>
      </c>
    </row>
    <row r="97" spans="1:5" ht="15" customHeight="1" x14ac:dyDescent="0.25">
      <c r="A97" s="313" t="s">
        <v>108</v>
      </c>
      <c r="B97" s="314"/>
      <c r="C97" s="315"/>
      <c r="D97" s="62">
        <v>1276.8</v>
      </c>
      <c r="E97" s="60">
        <f>D97*(100-'Содержание РФ'!$E$4)/100</f>
        <v>1276.8</v>
      </c>
    </row>
    <row r="98" spans="1:5" ht="15" customHeight="1" x14ac:dyDescent="0.25">
      <c r="A98" s="313" t="s">
        <v>109</v>
      </c>
      <c r="B98" s="314"/>
      <c r="C98" s="315"/>
      <c r="D98" s="62">
        <v>820.05000000000007</v>
      </c>
      <c r="E98" s="60">
        <f>D98*(100-'Содержание РФ'!$E$4)/100</f>
        <v>820.05</v>
      </c>
    </row>
    <row r="99" spans="1:5" ht="15" customHeight="1" x14ac:dyDescent="0.25">
      <c r="A99" s="319" t="s">
        <v>110</v>
      </c>
      <c r="B99" s="320"/>
      <c r="C99" s="320"/>
      <c r="D99" s="320"/>
      <c r="E99" s="321"/>
    </row>
    <row r="100" spans="1:5" ht="15" customHeight="1" x14ac:dyDescent="0.25">
      <c r="A100" s="299" t="s">
        <v>516</v>
      </c>
      <c r="B100" s="299"/>
      <c r="C100" s="59">
        <v>1250</v>
      </c>
      <c r="D100" s="62">
        <v>2103.15</v>
      </c>
      <c r="E100" s="60">
        <f>D100*(100-'Содержание РФ'!$E$4)/100</f>
        <v>2103.15</v>
      </c>
    </row>
    <row r="101" spans="1:5" ht="15" customHeight="1" x14ac:dyDescent="0.25">
      <c r="A101" s="299"/>
      <c r="B101" s="299"/>
      <c r="C101" s="59">
        <v>1875</v>
      </c>
      <c r="D101" s="62">
        <v>2103.15</v>
      </c>
      <c r="E101" s="60">
        <f>D101*(100-'Содержание РФ'!$E$4)/100</f>
        <v>2103.15</v>
      </c>
    </row>
    <row r="102" spans="1:5" ht="15" customHeight="1" x14ac:dyDescent="0.25">
      <c r="A102" s="299"/>
      <c r="B102" s="299"/>
      <c r="C102" s="59">
        <v>2500</v>
      </c>
      <c r="D102" s="62">
        <v>2313.15</v>
      </c>
      <c r="E102" s="60">
        <f>D102*(100-'Содержание РФ'!$E$4)/100</f>
        <v>2313.15</v>
      </c>
    </row>
    <row r="103" spans="1:5" ht="15" customHeight="1" x14ac:dyDescent="0.25">
      <c r="A103" s="299"/>
      <c r="B103" s="299"/>
      <c r="C103" s="59">
        <v>3750</v>
      </c>
      <c r="D103" s="62">
        <v>3712.8</v>
      </c>
      <c r="E103" s="60">
        <f>D103*(100-'Содержание РФ'!$E$4)/100</f>
        <v>3712.8</v>
      </c>
    </row>
    <row r="104" spans="1:5" ht="15" customHeight="1" x14ac:dyDescent="0.25">
      <c r="A104" s="322" t="s">
        <v>517</v>
      </c>
      <c r="B104" s="323"/>
      <c r="C104" s="324"/>
      <c r="D104" s="62">
        <v>2983.05</v>
      </c>
      <c r="E104" s="64">
        <f>D104*(100-'Содержание РФ'!$E$4)/100</f>
        <v>2983.05</v>
      </c>
    </row>
    <row r="105" spans="1:5" ht="15" customHeight="1" x14ac:dyDescent="0.25"/>
    <row r="106" spans="1:5" ht="15" customHeight="1" x14ac:dyDescent="0.25"/>
  </sheetData>
  <sheetProtection algorithmName="SHA-512" hashValue="tItGpheF5pTo/VWHnrxQVdz6vvsQhka1mXZQa0940MOH7UFyMiBSQdaseDx/fg3BnWjQvHUO0j8vqa/ySn0+9g==" saltValue="FVOzLxP6zEfe/9G0khkAAQ==" spinCount="100000" sheet="1" objects="1" scenarios="1"/>
  <mergeCells count="46">
    <mergeCell ref="A93:C93"/>
    <mergeCell ref="A100:B103"/>
    <mergeCell ref="A98:C98"/>
    <mergeCell ref="A94:C94"/>
    <mergeCell ref="A95:C95"/>
    <mergeCell ref="A96:C96"/>
    <mergeCell ref="A97:C97"/>
    <mergeCell ref="A92:C92"/>
    <mergeCell ref="A78:C78"/>
    <mergeCell ref="A81:C81"/>
    <mergeCell ref="A82:C82"/>
    <mergeCell ref="A90:C90"/>
    <mergeCell ref="A91:C91"/>
    <mergeCell ref="A87:C87"/>
    <mergeCell ref="A88:C88"/>
    <mergeCell ref="A89:E89"/>
    <mergeCell ref="A86:C86"/>
    <mergeCell ref="A84:C84"/>
    <mergeCell ref="A85:C85"/>
    <mergeCell ref="A104:C104"/>
    <mergeCell ref="A77:C77"/>
    <mergeCell ref="A21:B21"/>
    <mergeCell ref="D21:E21"/>
    <mergeCell ref="A24:B24"/>
    <mergeCell ref="A27:E27"/>
    <mergeCell ref="A43:B46"/>
    <mergeCell ref="A51:B54"/>
    <mergeCell ref="A35:E35"/>
    <mergeCell ref="A36:B36"/>
    <mergeCell ref="A37:B40"/>
    <mergeCell ref="A41:B42"/>
    <mergeCell ref="A47:B50"/>
    <mergeCell ref="A99:E99"/>
    <mergeCell ref="A62:C62"/>
    <mergeCell ref="A55:B58"/>
    <mergeCell ref="A59:C59"/>
    <mergeCell ref="A61:C61"/>
    <mergeCell ref="A60:C60"/>
    <mergeCell ref="A83:E83"/>
    <mergeCell ref="A76:E76"/>
    <mergeCell ref="A63:E63"/>
    <mergeCell ref="A64:B67"/>
    <mergeCell ref="A72:B75"/>
    <mergeCell ref="A80:C80"/>
    <mergeCell ref="A68:B71"/>
    <mergeCell ref="A79:C79"/>
  </mergeCells>
  <hyperlinks>
    <hyperlink ref="C2" location="'Содержание РФ'!A1" display="Содержание"/>
  </hyperlinks>
  <pageMargins left="0.25" right="0.25" top="0.75" bottom="0.75" header="0.3" footer="0.3"/>
  <pageSetup paperSize="9" scale="74" orientation="portrait" r:id="rId1"/>
  <rowBreaks count="1" manualBreakCount="1">
    <brk id="62" max="5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5"/>
  <sheetViews>
    <sheetView view="pageBreakPreview" zoomScale="70" zoomScaleNormal="70" zoomScaleSheetLayoutView="70" workbookViewId="0">
      <selection activeCell="N78" sqref="N78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19" spans="1:5" ht="15" customHeight="1" x14ac:dyDescent="0.25">
      <c r="A19" s="56" t="s">
        <v>36</v>
      </c>
      <c r="B19" s="52"/>
      <c r="C19" s="52"/>
      <c r="D19" s="56" t="s">
        <v>37</v>
      </c>
      <c r="E19" s="52"/>
    </row>
    <row r="20" spans="1:5" ht="15" customHeight="1" x14ac:dyDescent="0.25">
      <c r="A20" s="52" t="s">
        <v>30</v>
      </c>
      <c r="B20" s="52"/>
      <c r="C20" s="52"/>
      <c r="D20" s="52" t="s">
        <v>41</v>
      </c>
      <c r="E20" s="52"/>
    </row>
    <row r="21" spans="1:5" ht="30" customHeight="1" x14ac:dyDescent="0.25">
      <c r="A21" s="312" t="s">
        <v>342</v>
      </c>
      <c r="B21" s="312"/>
      <c r="C21" s="52"/>
      <c r="D21" s="307" t="s">
        <v>40</v>
      </c>
      <c r="E21" s="307"/>
    </row>
    <row r="22" spans="1:5" ht="15" customHeight="1" x14ac:dyDescent="0.25">
      <c r="A22" s="52" t="s">
        <v>31</v>
      </c>
      <c r="B22" s="52"/>
      <c r="C22" s="52"/>
      <c r="D22" s="52" t="s">
        <v>38</v>
      </c>
      <c r="E22" s="52"/>
    </row>
    <row r="23" spans="1:5" ht="15" customHeight="1" x14ac:dyDescent="0.25">
      <c r="A23" s="52" t="s">
        <v>32</v>
      </c>
      <c r="B23" s="52"/>
      <c r="C23" s="52"/>
      <c r="D23" s="52"/>
      <c r="E23" s="52"/>
    </row>
    <row r="24" spans="1:5" ht="15" customHeight="1" x14ac:dyDescent="0.25">
      <c r="A24" s="312" t="s">
        <v>33</v>
      </c>
      <c r="B24" s="312"/>
      <c r="C24" s="52"/>
      <c r="D24" s="52"/>
      <c r="E24" s="52"/>
    </row>
    <row r="25" spans="1:5" ht="15" customHeight="1" x14ac:dyDescent="0.25">
      <c r="A25" s="52" t="s">
        <v>34</v>
      </c>
      <c r="B25" s="52"/>
      <c r="C25" s="52"/>
      <c r="D25" s="52"/>
      <c r="E25" s="52"/>
    </row>
    <row r="26" spans="1:5" ht="15" customHeight="1" x14ac:dyDescent="0.25">
      <c r="A26" s="52" t="s">
        <v>35</v>
      </c>
      <c r="B26" s="52"/>
      <c r="C26" s="52"/>
      <c r="D26" s="52"/>
      <c r="E26" s="52"/>
    </row>
    <row r="27" spans="1:5" ht="15" customHeight="1" x14ac:dyDescent="0.25">
      <c r="A27" s="309" t="s">
        <v>49</v>
      </c>
      <c r="B27" s="309"/>
      <c r="C27" s="309"/>
      <c r="D27" s="309"/>
      <c r="E27" s="309"/>
    </row>
    <row r="28" spans="1:5" ht="30" customHeight="1" x14ac:dyDescent="0.25">
      <c r="A28" s="152" t="s">
        <v>42</v>
      </c>
      <c r="B28" s="152" t="s">
        <v>43</v>
      </c>
      <c r="C28" s="152" t="s">
        <v>45</v>
      </c>
      <c r="D28" s="152" t="s">
        <v>289</v>
      </c>
      <c r="E28" s="152" t="str">
        <f>CONCATENATE("Цена с учетом скидки ",'Содержание РФ'!$E$4," %",", руб")</f>
        <v>Цена с учетом скидки 0 %, руб</v>
      </c>
    </row>
    <row r="29" spans="1:5" ht="15" customHeight="1" x14ac:dyDescent="0.25">
      <c r="A29" s="61" t="s">
        <v>343</v>
      </c>
      <c r="B29" s="54">
        <v>1250</v>
      </c>
      <c r="C29" s="54">
        <v>1330</v>
      </c>
      <c r="D29" s="62">
        <v>91098</v>
      </c>
      <c r="E29" s="60">
        <f>D29*(100-'Содержание РФ'!$E$4)/100</f>
        <v>91098</v>
      </c>
    </row>
    <row r="30" spans="1:5" ht="15" customHeight="1" x14ac:dyDescent="0.25">
      <c r="A30" s="61" t="s">
        <v>344</v>
      </c>
      <c r="B30" s="54">
        <v>1875</v>
      </c>
      <c r="C30" s="54">
        <v>1955</v>
      </c>
      <c r="D30" s="62">
        <v>116605.44</v>
      </c>
      <c r="E30" s="60">
        <f>D30*(100-'Содержание РФ'!$E$4)/100</f>
        <v>116605.44</v>
      </c>
    </row>
    <row r="31" spans="1:5" ht="15" customHeight="1" x14ac:dyDescent="0.25">
      <c r="A31" s="61" t="s">
        <v>345</v>
      </c>
      <c r="B31" s="54">
        <v>2500</v>
      </c>
      <c r="C31" s="54">
        <v>2580</v>
      </c>
      <c r="D31" s="62">
        <v>149254.9632</v>
      </c>
      <c r="E31" s="60">
        <f>D31*(100-'Содержание РФ'!$E$4)/100</f>
        <v>149254.9632</v>
      </c>
    </row>
    <row r="32" spans="1:5" ht="15" customHeight="1" x14ac:dyDescent="0.25">
      <c r="A32" s="61" t="s">
        <v>346</v>
      </c>
      <c r="B32" s="54">
        <v>3750</v>
      </c>
      <c r="C32" s="54">
        <v>3830</v>
      </c>
      <c r="D32" s="62">
        <v>191046.35289600003</v>
      </c>
      <c r="E32" s="60">
        <f>D32*(100-'Содержание РФ'!$E$4)/100</f>
        <v>191046.35289600003</v>
      </c>
    </row>
    <row r="33" spans="1:5" ht="15" customHeight="1" x14ac:dyDescent="0.25">
      <c r="A33" s="58" t="s">
        <v>347</v>
      </c>
      <c r="B33" s="59">
        <v>1875</v>
      </c>
      <c r="C33" s="54">
        <v>1955</v>
      </c>
      <c r="D33" s="62">
        <v>143934.84000000003</v>
      </c>
      <c r="E33" s="60">
        <f>D33*(100-'Содержание РФ'!$E$4)/100</f>
        <v>143934.84000000003</v>
      </c>
    </row>
    <row r="34" spans="1:5" ht="30" customHeight="1" x14ac:dyDescent="0.25">
      <c r="A34" s="309" t="s">
        <v>72</v>
      </c>
      <c r="B34" s="309"/>
      <c r="C34" s="309"/>
      <c r="D34" s="309"/>
      <c r="E34" s="309"/>
    </row>
    <row r="35" spans="1:5" x14ac:dyDescent="0.25">
      <c r="A35" s="310" t="s">
        <v>71</v>
      </c>
      <c r="B35" s="310"/>
      <c r="C35" s="152" t="s">
        <v>43</v>
      </c>
      <c r="D35" s="152" t="s">
        <v>289</v>
      </c>
      <c r="E35" s="152" t="str">
        <f>CONCATENATE("Цена с учетом скидки ",'Содержание РФ'!$E$4," %",", руб")</f>
        <v>Цена с учетом скидки 0 %, руб</v>
      </c>
    </row>
    <row r="36" spans="1:5" ht="15" customHeight="1" x14ac:dyDescent="0.25">
      <c r="A36" s="333" t="s">
        <v>81</v>
      </c>
      <c r="B36" s="334"/>
      <c r="C36" s="59">
        <v>1250</v>
      </c>
      <c r="D36" s="62">
        <v>1431.15</v>
      </c>
      <c r="E36" s="60">
        <f>D36*(100-'Содержание РФ'!$E$4)/100</f>
        <v>1431.15</v>
      </c>
    </row>
    <row r="37" spans="1:5" ht="15" customHeight="1" x14ac:dyDescent="0.25">
      <c r="A37" s="335"/>
      <c r="B37" s="336"/>
      <c r="C37" s="59">
        <v>1875</v>
      </c>
      <c r="D37" s="62">
        <v>1165.5</v>
      </c>
      <c r="E37" s="60">
        <f>D37*(100-'Содержание РФ'!$E$4)/100</f>
        <v>1165.5</v>
      </c>
    </row>
    <row r="38" spans="1:5" ht="15" customHeight="1" x14ac:dyDescent="0.25">
      <c r="A38" s="335"/>
      <c r="B38" s="336"/>
      <c r="C38" s="59">
        <v>2500</v>
      </c>
      <c r="D38" s="62">
        <v>1431.15</v>
      </c>
      <c r="E38" s="60">
        <f>D38*(100-'Содержание РФ'!$E$4)/100</f>
        <v>1431.15</v>
      </c>
    </row>
    <row r="39" spans="1:5" ht="15" customHeight="1" x14ac:dyDescent="0.25">
      <c r="A39" s="337"/>
      <c r="B39" s="338"/>
      <c r="C39" s="59">
        <v>3750</v>
      </c>
      <c r="D39" s="62">
        <v>1431.15</v>
      </c>
      <c r="E39" s="60">
        <f>D39*(100-'Содержание РФ'!$E$4)/100</f>
        <v>1431.15</v>
      </c>
    </row>
    <row r="40" spans="1:5" ht="15" customHeight="1" x14ac:dyDescent="0.25">
      <c r="A40" s="339" t="s">
        <v>82</v>
      </c>
      <c r="B40" s="340"/>
      <c r="C40" s="54">
        <v>1250</v>
      </c>
      <c r="D40" s="62">
        <v>1873.2</v>
      </c>
      <c r="E40" s="280">
        <f>D40*(100-'Содержание РФ'!$E$4)/100</f>
        <v>1873.2</v>
      </c>
    </row>
    <row r="41" spans="1:5" ht="15" customHeight="1" x14ac:dyDescent="0.25">
      <c r="A41" s="341"/>
      <c r="B41" s="342"/>
      <c r="C41" s="54">
        <v>1875</v>
      </c>
      <c r="D41" s="62">
        <v>3137.4</v>
      </c>
      <c r="E41" s="280">
        <f>D41*(100-'Содержание РФ'!$E$4)/100</f>
        <v>3137.4</v>
      </c>
    </row>
    <row r="42" spans="1:5" ht="15" customHeight="1" x14ac:dyDescent="0.25">
      <c r="A42" s="341"/>
      <c r="B42" s="342"/>
      <c r="C42" s="54">
        <v>2500</v>
      </c>
      <c r="D42" s="62">
        <v>3739.05</v>
      </c>
      <c r="E42" s="280">
        <f>D42*(100-'Содержание РФ'!$E$4)/100</f>
        <v>3739.05</v>
      </c>
    </row>
    <row r="43" spans="1:5" ht="15" customHeight="1" x14ac:dyDescent="0.25">
      <c r="A43" s="343"/>
      <c r="B43" s="344"/>
      <c r="C43" s="54">
        <v>3750</v>
      </c>
      <c r="D43" s="62">
        <v>5599.6500000000005</v>
      </c>
      <c r="E43" s="280">
        <f>D43*(100-'Содержание РФ'!$E$4)/100</f>
        <v>5599.65</v>
      </c>
    </row>
    <row r="44" spans="1:5" ht="15" customHeight="1" x14ac:dyDescent="0.25">
      <c r="A44" s="322" t="s">
        <v>115</v>
      </c>
      <c r="B44" s="324"/>
      <c r="C44" s="59">
        <v>1250</v>
      </c>
      <c r="D44" s="62">
        <v>5460</v>
      </c>
      <c r="E44" s="60">
        <f>D44*(100-'Содержание РФ'!$E$4)/100</f>
        <v>5460</v>
      </c>
    </row>
    <row r="45" spans="1:5" ht="15" customHeight="1" x14ac:dyDescent="0.25">
      <c r="A45" s="345"/>
      <c r="B45" s="346"/>
      <c r="C45" s="59">
        <v>1875</v>
      </c>
      <c r="D45" s="62">
        <v>8190</v>
      </c>
      <c r="E45" s="60">
        <f>D45*(100-'Содержание РФ'!$E$4)/100</f>
        <v>8190</v>
      </c>
    </row>
    <row r="46" spans="1:5" ht="15" customHeight="1" x14ac:dyDescent="0.25">
      <c r="A46" s="345"/>
      <c r="B46" s="346"/>
      <c r="C46" s="59">
        <v>2500</v>
      </c>
      <c r="D46" s="62">
        <v>10920</v>
      </c>
      <c r="E46" s="60">
        <f>D46*(100-'Содержание РФ'!$E$4)/100</f>
        <v>10920</v>
      </c>
    </row>
    <row r="47" spans="1:5" ht="15" customHeight="1" x14ac:dyDescent="0.25">
      <c r="A47" s="347"/>
      <c r="B47" s="348"/>
      <c r="C47" s="59">
        <v>3750</v>
      </c>
      <c r="D47" s="62">
        <v>16380</v>
      </c>
      <c r="E47" s="60">
        <f>D47*(100-'Содержание РФ'!$E$4)/100</f>
        <v>16380</v>
      </c>
    </row>
    <row r="48" spans="1:5" ht="15" customHeight="1" x14ac:dyDescent="0.25">
      <c r="A48" s="301" t="s">
        <v>113</v>
      </c>
      <c r="B48" s="302"/>
      <c r="C48" s="303"/>
      <c r="D48" s="62">
        <v>18375</v>
      </c>
      <c r="E48" s="60">
        <f>D48*(100-'Содержание РФ'!$E$4)/100</f>
        <v>18375</v>
      </c>
    </row>
    <row r="49" spans="1:5" ht="15" customHeight="1" x14ac:dyDescent="0.25">
      <c r="A49" s="301" t="s">
        <v>116</v>
      </c>
      <c r="B49" s="302"/>
      <c r="C49" s="303"/>
      <c r="D49" s="62">
        <v>15225</v>
      </c>
      <c r="E49" s="60">
        <f>D49*(100-'Содержание РФ'!$E$4)/100</f>
        <v>15225</v>
      </c>
    </row>
    <row r="50" spans="1:5" ht="15" customHeight="1" x14ac:dyDescent="0.25">
      <c r="A50" s="326" t="s">
        <v>114</v>
      </c>
      <c r="B50" s="327"/>
      <c r="C50" s="328"/>
      <c r="D50" s="62">
        <v>6825</v>
      </c>
      <c r="E50" s="280">
        <f>D50*(100-'Содержание РФ'!$E$4)/100</f>
        <v>6825</v>
      </c>
    </row>
    <row r="51" spans="1:5" ht="15" customHeight="1" x14ac:dyDescent="0.25">
      <c r="A51" s="301" t="s">
        <v>94</v>
      </c>
      <c r="B51" s="302"/>
      <c r="C51" s="303"/>
      <c r="D51" s="62">
        <v>367.5</v>
      </c>
      <c r="E51" s="60">
        <f>D51*(100-'Содержание РФ'!$E$4)/100</f>
        <v>367.5</v>
      </c>
    </row>
    <row r="52" spans="1:5" ht="15" customHeight="1" x14ac:dyDescent="0.25">
      <c r="A52" s="319" t="s">
        <v>348</v>
      </c>
      <c r="B52" s="320"/>
      <c r="C52" s="320"/>
      <c r="D52" s="320"/>
      <c r="E52" s="321"/>
    </row>
    <row r="53" spans="1:5" ht="15" customHeight="1" x14ac:dyDescent="0.25">
      <c r="A53" s="325" t="s">
        <v>85</v>
      </c>
      <c r="B53" s="325"/>
      <c r="C53" s="54">
        <v>1250</v>
      </c>
      <c r="D53" s="62">
        <v>9417.4500000000007</v>
      </c>
      <c r="E53" s="280">
        <f>D53*(100-'Содержание РФ'!$E$4)/100</f>
        <v>9417.4500000000007</v>
      </c>
    </row>
    <row r="54" spans="1:5" ht="15" customHeight="1" x14ac:dyDescent="0.25">
      <c r="A54" s="325"/>
      <c r="B54" s="325"/>
      <c r="C54" s="54">
        <v>1875</v>
      </c>
      <c r="D54" s="62">
        <v>10952.550000000001</v>
      </c>
      <c r="E54" s="280">
        <f>D54*(100-'Содержание РФ'!$E$4)/100</f>
        <v>10952.55</v>
      </c>
    </row>
    <row r="55" spans="1:5" ht="15" customHeight="1" x14ac:dyDescent="0.25">
      <c r="A55" s="325"/>
      <c r="B55" s="325"/>
      <c r="C55" s="54">
        <v>2500</v>
      </c>
      <c r="D55" s="62">
        <v>18835.95</v>
      </c>
      <c r="E55" s="280">
        <f>D55*(100-'Содержание РФ'!$E$4)/100</f>
        <v>18835.95</v>
      </c>
    </row>
    <row r="56" spans="1:5" ht="15" customHeight="1" x14ac:dyDescent="0.25">
      <c r="A56" s="325"/>
      <c r="B56" s="325"/>
      <c r="C56" s="54">
        <v>3750</v>
      </c>
      <c r="D56" s="62">
        <v>28253.4</v>
      </c>
      <c r="E56" s="280">
        <f>D56*(100-'Содержание РФ'!$E$4)/100</f>
        <v>28253.4</v>
      </c>
    </row>
    <row r="57" spans="1:5" ht="15" customHeight="1" x14ac:dyDescent="0.25">
      <c r="A57" s="319" t="s">
        <v>86</v>
      </c>
      <c r="B57" s="320"/>
      <c r="C57" s="320"/>
      <c r="D57" s="320"/>
      <c r="E57" s="321"/>
    </row>
    <row r="58" spans="1:5" ht="15" customHeight="1" x14ac:dyDescent="0.25">
      <c r="A58" s="301" t="s">
        <v>90</v>
      </c>
      <c r="B58" s="302"/>
      <c r="C58" s="303"/>
      <c r="D58" s="62">
        <v>11350.5</v>
      </c>
      <c r="E58" s="60">
        <f>D58*(100-'Содержание РФ'!$E$4)/100</f>
        <v>11350.5</v>
      </c>
    </row>
    <row r="59" spans="1:5" ht="15" customHeight="1" x14ac:dyDescent="0.25">
      <c r="A59" s="301" t="s">
        <v>91</v>
      </c>
      <c r="B59" s="302"/>
      <c r="C59" s="303"/>
      <c r="D59" s="62">
        <v>11350.5</v>
      </c>
      <c r="E59" s="60">
        <f>D59*(100-'Содержание РФ'!$E$4)/100</f>
        <v>11350.5</v>
      </c>
    </row>
    <row r="60" spans="1:5" ht="15" customHeight="1" x14ac:dyDescent="0.25">
      <c r="A60" s="301" t="s">
        <v>92</v>
      </c>
      <c r="B60" s="302"/>
      <c r="C60" s="303"/>
      <c r="D60" s="62">
        <v>7405.6500000000005</v>
      </c>
      <c r="E60" s="60">
        <f>D60*(100-'Содержание РФ'!$E$4)/100</f>
        <v>7405.65</v>
      </c>
    </row>
    <row r="61" spans="1:5" ht="15" customHeight="1" x14ac:dyDescent="0.25">
      <c r="A61" s="301" t="s">
        <v>93</v>
      </c>
      <c r="B61" s="302"/>
      <c r="C61" s="303"/>
      <c r="D61" s="62">
        <v>7405.6500000000005</v>
      </c>
      <c r="E61" s="60">
        <f>D61*(100-'Содержание РФ'!$E$4)/100</f>
        <v>7405.65</v>
      </c>
    </row>
    <row r="62" spans="1:5" ht="15" customHeight="1" x14ac:dyDescent="0.25">
      <c r="A62" s="319" t="s">
        <v>111</v>
      </c>
      <c r="B62" s="320"/>
      <c r="C62" s="320"/>
      <c r="D62" s="320"/>
      <c r="E62" s="321"/>
    </row>
    <row r="63" spans="1:5" ht="15" customHeight="1" x14ac:dyDescent="0.25">
      <c r="A63" s="313" t="s">
        <v>102</v>
      </c>
      <c r="B63" s="314" t="s">
        <v>102</v>
      </c>
      <c r="C63" s="315" t="s">
        <v>102</v>
      </c>
      <c r="D63" s="62">
        <v>119.7</v>
      </c>
      <c r="E63" s="60">
        <f>D63*(100-'Содержание РФ'!$E$4)/100</f>
        <v>119.7</v>
      </c>
    </row>
    <row r="64" spans="1:5" ht="15" customHeight="1" x14ac:dyDescent="0.25">
      <c r="A64" s="313" t="s">
        <v>101</v>
      </c>
      <c r="B64" s="314" t="s">
        <v>101</v>
      </c>
      <c r="C64" s="315" t="s">
        <v>101</v>
      </c>
      <c r="D64" s="62">
        <v>160.65</v>
      </c>
      <c r="E64" s="60">
        <f>D64*(100-'Содержание РФ'!$E$4)/100</f>
        <v>160.65</v>
      </c>
    </row>
    <row r="65" spans="1:5" ht="15" customHeight="1" x14ac:dyDescent="0.25">
      <c r="A65" s="313" t="s">
        <v>104</v>
      </c>
      <c r="B65" s="314" t="s">
        <v>104</v>
      </c>
      <c r="C65" s="315" t="s">
        <v>104</v>
      </c>
      <c r="D65" s="62">
        <v>182.70000000000002</v>
      </c>
      <c r="E65" s="60">
        <f>D65*(100-'Содержание РФ'!$E$4)/100</f>
        <v>182.7</v>
      </c>
    </row>
    <row r="66" spans="1:5" ht="15" customHeight="1" x14ac:dyDescent="0.25">
      <c r="A66" s="313" t="s">
        <v>103</v>
      </c>
      <c r="B66" s="314" t="s">
        <v>103</v>
      </c>
      <c r="C66" s="315" t="s">
        <v>103</v>
      </c>
      <c r="D66" s="62">
        <v>225.75</v>
      </c>
      <c r="E66" s="60">
        <f>D66*(100-'Содержание РФ'!$E$4)/100</f>
        <v>225.75</v>
      </c>
    </row>
    <row r="67" spans="1:5" ht="15" customHeight="1" x14ac:dyDescent="0.25">
      <c r="A67" s="313" t="s">
        <v>349</v>
      </c>
      <c r="B67" s="314" t="s">
        <v>349</v>
      </c>
      <c r="C67" s="315" t="s">
        <v>349</v>
      </c>
      <c r="D67" s="62">
        <v>497.70000000000005</v>
      </c>
      <c r="E67" s="60">
        <f>D67*(100-'Содержание РФ'!$E$4)/100</f>
        <v>497.70000000000005</v>
      </c>
    </row>
    <row r="68" spans="1:5" ht="15" customHeight="1" x14ac:dyDescent="0.25">
      <c r="A68" s="319" t="s">
        <v>110</v>
      </c>
      <c r="B68" s="320"/>
      <c r="C68" s="320"/>
      <c r="D68" s="320"/>
      <c r="E68" s="321"/>
    </row>
    <row r="69" spans="1:5" ht="15" customHeight="1" x14ac:dyDescent="0.25">
      <c r="A69" s="299" t="s">
        <v>516</v>
      </c>
      <c r="B69" s="299"/>
      <c r="C69" s="59">
        <v>1250</v>
      </c>
      <c r="D69" s="62">
        <v>2103.15</v>
      </c>
      <c r="E69" s="60">
        <f>D69*(100-'Содержание РФ'!$E$4)/100</f>
        <v>2103.15</v>
      </c>
    </row>
    <row r="70" spans="1:5" ht="15" customHeight="1" x14ac:dyDescent="0.25">
      <c r="A70" s="299"/>
      <c r="B70" s="299"/>
      <c r="C70" s="59">
        <v>1875</v>
      </c>
      <c r="D70" s="62">
        <v>2103.15</v>
      </c>
      <c r="E70" s="60">
        <f>D70*(100-'Содержание РФ'!$E$4)/100</f>
        <v>2103.15</v>
      </c>
    </row>
    <row r="71" spans="1:5" ht="15" customHeight="1" x14ac:dyDescent="0.25">
      <c r="A71" s="299"/>
      <c r="B71" s="299"/>
      <c r="C71" s="59">
        <v>2500</v>
      </c>
      <c r="D71" s="62">
        <v>2313.15</v>
      </c>
      <c r="E71" s="60">
        <f>D71*(100-'Содержание РФ'!$E$4)/100</f>
        <v>2313.15</v>
      </c>
    </row>
    <row r="72" spans="1:5" ht="15" customHeight="1" x14ac:dyDescent="0.25">
      <c r="A72" s="299"/>
      <c r="B72" s="299"/>
      <c r="C72" s="59">
        <v>3750</v>
      </c>
      <c r="D72" s="62">
        <v>3712.8</v>
      </c>
      <c r="E72" s="60">
        <f>D72*(100-'Содержание РФ'!$E$4)/100</f>
        <v>3712.8</v>
      </c>
    </row>
    <row r="73" spans="1:5" ht="15" customHeight="1" x14ac:dyDescent="0.25">
      <c r="A73" s="322" t="s">
        <v>517</v>
      </c>
      <c r="B73" s="323"/>
      <c r="C73" s="324"/>
      <c r="D73" s="62">
        <v>2983.05</v>
      </c>
      <c r="E73" s="64">
        <f>D73*(100-'Содержание РФ'!$E$4)/100</f>
        <v>2983.05</v>
      </c>
    </row>
    <row r="74" spans="1:5" ht="15" customHeight="1" x14ac:dyDescent="0.25"/>
    <row r="75" spans="1:5" ht="15" customHeight="1" x14ac:dyDescent="0.25"/>
  </sheetData>
  <sheetProtection algorithmName="SHA-512" hashValue="dp4Tq4CnOGW7IleVsXD4PVKRkSqPj36NycY1Dx2L5qoqMeBtlFF/3ZwO95dqWbHmUXFBgNe6Rrcn7eMITnU4xw==" saltValue="S35ueROyxkOFk+QbdHKjow==" spinCount="100000" sheet="1" objects="1" scenarios="1"/>
  <mergeCells count="29">
    <mergeCell ref="A68:E68"/>
    <mergeCell ref="A69:B72"/>
    <mergeCell ref="A73:C73"/>
    <mergeCell ref="A40:B43"/>
    <mergeCell ref="A44:B47"/>
    <mergeCell ref="A48:C48"/>
    <mergeCell ref="A49:C49"/>
    <mergeCell ref="A50:C50"/>
    <mergeCell ref="A64:C64"/>
    <mergeCell ref="A65:C65"/>
    <mergeCell ref="A66:C66"/>
    <mergeCell ref="A67:C67"/>
    <mergeCell ref="A62:E62"/>
    <mergeCell ref="A63:C63"/>
    <mergeCell ref="A60:C60"/>
    <mergeCell ref="A61:C61"/>
    <mergeCell ref="A57:E57"/>
    <mergeCell ref="A58:C58"/>
    <mergeCell ref="A59:C59"/>
    <mergeCell ref="A52:E52"/>
    <mergeCell ref="A53:B56"/>
    <mergeCell ref="A36:B39"/>
    <mergeCell ref="A51:C51"/>
    <mergeCell ref="A21:B21"/>
    <mergeCell ref="D21:E21"/>
    <mergeCell ref="A24:B24"/>
    <mergeCell ref="A27:E27"/>
    <mergeCell ref="A34:E34"/>
    <mergeCell ref="A35:B35"/>
  </mergeCells>
  <hyperlinks>
    <hyperlink ref="C2" location="'Содержание РФ'!A1" display="Содержание"/>
  </hyperlinks>
  <pageMargins left="0.25" right="0.25" top="0.75" bottom="0.75" header="0.3" footer="0.3"/>
  <pageSetup paperSize="9" scale="74" orientation="portrait" r:id="rId1"/>
  <rowBreaks count="1" manualBreakCount="1">
    <brk id="51" max="5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2"/>
  <sheetViews>
    <sheetView view="pageBreakPreview" zoomScale="70" zoomScaleNormal="70" zoomScaleSheetLayoutView="70" workbookViewId="0">
      <selection activeCell="S52" sqref="S52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20" spans="1:5" x14ac:dyDescent="0.25">
      <c r="A20" s="81" t="s">
        <v>29</v>
      </c>
      <c r="B20" s="80"/>
      <c r="C20" s="80"/>
      <c r="D20" s="81" t="s">
        <v>37</v>
      </c>
      <c r="E20" s="80"/>
    </row>
    <row r="21" spans="1:5" ht="15" customHeight="1" x14ac:dyDescent="0.25">
      <c r="A21" s="271" t="s">
        <v>514</v>
      </c>
      <c r="B21" s="80"/>
      <c r="C21" s="80"/>
      <c r="D21" s="79" t="s">
        <v>41</v>
      </c>
      <c r="E21" s="80"/>
    </row>
    <row r="22" spans="1:5" s="85" customFormat="1" ht="30" customHeight="1" x14ac:dyDescent="0.25">
      <c r="A22" s="350" t="s">
        <v>267</v>
      </c>
      <c r="B22" s="350"/>
      <c r="C22" s="84"/>
      <c r="D22" s="349" t="s">
        <v>40</v>
      </c>
      <c r="E22" s="349"/>
    </row>
    <row r="23" spans="1:5" x14ac:dyDescent="0.25">
      <c r="A23" s="80" t="s">
        <v>266</v>
      </c>
      <c r="B23" s="80"/>
      <c r="C23" s="80"/>
      <c r="D23" s="230" t="s">
        <v>423</v>
      </c>
      <c r="E23" s="80"/>
    </row>
    <row r="24" spans="1:5" x14ac:dyDescent="0.25">
      <c r="A24" s="80" t="s">
        <v>268</v>
      </c>
      <c r="B24" s="80"/>
      <c r="C24" s="80"/>
      <c r="D24" s="80"/>
      <c r="E24" s="80"/>
    </row>
    <row r="25" spans="1:5" x14ac:dyDescent="0.25">
      <c r="A25" s="80" t="s">
        <v>269</v>
      </c>
      <c r="B25" s="80"/>
      <c r="C25" s="80"/>
      <c r="D25" s="80"/>
      <c r="E25" s="80"/>
    </row>
    <row r="26" spans="1:5" x14ac:dyDescent="0.25">
      <c r="A26" s="80" t="s">
        <v>270</v>
      </c>
      <c r="B26" s="80"/>
      <c r="C26" s="80"/>
      <c r="D26" s="80"/>
      <c r="E26" s="80"/>
    </row>
    <row r="27" spans="1:5" x14ac:dyDescent="0.25">
      <c r="A27" s="80" t="s">
        <v>271</v>
      </c>
      <c r="B27" s="80"/>
      <c r="C27" s="80"/>
      <c r="D27" s="80"/>
      <c r="E27" s="80"/>
    </row>
    <row r="28" spans="1:5" x14ac:dyDescent="0.25">
      <c r="A28" s="80" t="s">
        <v>272</v>
      </c>
      <c r="B28" s="80"/>
      <c r="C28" s="80"/>
      <c r="D28" s="80"/>
      <c r="E28" s="80"/>
    </row>
    <row r="29" spans="1:5" x14ac:dyDescent="0.25">
      <c r="A29" s="80" t="s">
        <v>273</v>
      </c>
      <c r="B29" s="80"/>
      <c r="C29" s="80"/>
      <c r="D29" s="79"/>
      <c r="E29" s="80"/>
    </row>
    <row r="30" spans="1:5" x14ac:dyDescent="0.25">
      <c r="A30" s="309" t="s">
        <v>49</v>
      </c>
      <c r="B30" s="309"/>
      <c r="C30" s="309"/>
      <c r="D30" s="309"/>
      <c r="E30" s="309"/>
    </row>
    <row r="31" spans="1:5" ht="30" x14ac:dyDescent="0.25">
      <c r="A31" s="78" t="s">
        <v>42</v>
      </c>
      <c r="B31" s="78" t="s">
        <v>43</v>
      </c>
      <c r="C31" s="78" t="s">
        <v>45</v>
      </c>
      <c r="D31" s="77" t="s">
        <v>289</v>
      </c>
      <c r="E31" s="78" t="str">
        <f>CONCATENATE("Цена с учетом скидки ",'Содержание РФ'!$E$4," %",", руб")</f>
        <v>Цена с учетом скидки 0 %, руб</v>
      </c>
    </row>
    <row r="32" spans="1:5" x14ac:dyDescent="0.25">
      <c r="A32" s="281" t="s">
        <v>378</v>
      </c>
      <c r="B32" s="109">
        <v>1250</v>
      </c>
      <c r="C32" s="109">
        <v>2580</v>
      </c>
      <c r="D32" s="86">
        <v>288500</v>
      </c>
      <c r="E32" s="83">
        <f>D32*(100-'Содержание РФ'!$E$4)/100</f>
        <v>288500</v>
      </c>
    </row>
    <row r="33" spans="1:5" x14ac:dyDescent="0.25">
      <c r="A33" s="282" t="s">
        <v>418</v>
      </c>
      <c r="B33" s="109">
        <v>1875</v>
      </c>
      <c r="C33" s="109">
        <v>1995</v>
      </c>
      <c r="D33" s="86">
        <v>375050</v>
      </c>
      <c r="E33" s="83">
        <f>D33*(100-'Содержание РФ'!$E$4)/100</f>
        <v>375050</v>
      </c>
    </row>
    <row r="34" spans="1:5" x14ac:dyDescent="0.25">
      <c r="A34" s="283" t="s">
        <v>239</v>
      </c>
      <c r="B34" s="109">
        <v>2500</v>
      </c>
      <c r="C34" s="109">
        <v>2580</v>
      </c>
      <c r="D34" s="86">
        <v>443572.5</v>
      </c>
      <c r="E34" s="83">
        <f>D34*(100-'Содержание РФ'!$E$4)/100</f>
        <v>443572.5</v>
      </c>
    </row>
    <row r="35" spans="1:5" x14ac:dyDescent="0.25">
      <c r="A35" s="283" t="s">
        <v>240</v>
      </c>
      <c r="B35" s="109">
        <v>3750</v>
      </c>
      <c r="C35" s="109">
        <v>3830</v>
      </c>
      <c r="D35" s="86">
        <v>621075</v>
      </c>
      <c r="E35" s="83">
        <f>D35*(100-'Содержание РФ'!$E$4)/100</f>
        <v>621075</v>
      </c>
    </row>
    <row r="36" spans="1:5" x14ac:dyDescent="0.25">
      <c r="A36" s="281" t="s">
        <v>379</v>
      </c>
      <c r="B36" s="109">
        <v>1250</v>
      </c>
      <c r="C36" s="109">
        <v>2580</v>
      </c>
      <c r="D36" s="86">
        <v>302000</v>
      </c>
      <c r="E36" s="83">
        <f>D36*(100-'Содержание РФ'!$E$4)/100</f>
        <v>302000</v>
      </c>
    </row>
    <row r="37" spans="1:5" x14ac:dyDescent="0.25">
      <c r="A37" s="282" t="s">
        <v>419</v>
      </c>
      <c r="B37" s="109">
        <v>1875</v>
      </c>
      <c r="C37" s="109">
        <v>1995</v>
      </c>
      <c r="D37" s="86">
        <v>422800</v>
      </c>
      <c r="E37" s="83">
        <f>D37*(100-'Содержание РФ'!$E$4)/100</f>
        <v>422800</v>
      </c>
    </row>
    <row r="38" spans="1:5" x14ac:dyDescent="0.25">
      <c r="A38" s="283" t="s">
        <v>241</v>
      </c>
      <c r="B38" s="109">
        <v>2500</v>
      </c>
      <c r="C38" s="109">
        <v>2580</v>
      </c>
      <c r="D38" s="86">
        <v>500850</v>
      </c>
      <c r="E38" s="83">
        <f>D38*(100-'Содержание РФ'!$E$4)/100</f>
        <v>500850</v>
      </c>
    </row>
    <row r="39" spans="1:5" x14ac:dyDescent="0.25">
      <c r="A39" s="283" t="s">
        <v>242</v>
      </c>
      <c r="B39" s="109">
        <v>3750</v>
      </c>
      <c r="C39" s="109">
        <v>3830</v>
      </c>
      <c r="D39" s="86">
        <v>684600</v>
      </c>
      <c r="E39" s="83">
        <f>D39*(100-'Содержание РФ'!$E$4)/100</f>
        <v>684600</v>
      </c>
    </row>
    <row r="40" spans="1:5" x14ac:dyDescent="0.25">
      <c r="A40" s="356" t="s">
        <v>71</v>
      </c>
      <c r="B40" s="357"/>
      <c r="C40" s="357"/>
      <c r="D40" s="357"/>
      <c r="E40" s="358"/>
    </row>
    <row r="41" spans="1:5" x14ac:dyDescent="0.25">
      <c r="A41" s="351" t="s">
        <v>114</v>
      </c>
      <c r="B41" s="352"/>
      <c r="C41" s="353"/>
      <c r="D41" s="86">
        <v>6825</v>
      </c>
      <c r="E41" s="102">
        <f>D41*(100-'Содержание РФ'!$E$4)/100</f>
        <v>6825</v>
      </c>
    </row>
    <row r="42" spans="1:5" x14ac:dyDescent="0.25">
      <c r="A42" s="355" t="s">
        <v>276</v>
      </c>
      <c r="B42" s="355"/>
      <c r="C42" s="355"/>
      <c r="D42" s="86">
        <v>4116</v>
      </c>
      <c r="E42" s="102">
        <f>D42*(100-'Содержание РФ'!$E$4)/100</f>
        <v>4116</v>
      </c>
    </row>
    <row r="43" spans="1:5" x14ac:dyDescent="0.25">
      <c r="A43" s="354" t="s">
        <v>274</v>
      </c>
      <c r="B43" s="354"/>
      <c r="C43" s="354"/>
      <c r="D43" s="86">
        <v>1648.5</v>
      </c>
      <c r="E43" s="102">
        <f>D43*(100-'Содержание РФ'!$E$4)/100</f>
        <v>1648.5</v>
      </c>
    </row>
    <row r="44" spans="1:5" x14ac:dyDescent="0.25">
      <c r="A44" s="354" t="s">
        <v>420</v>
      </c>
      <c r="B44" s="354"/>
      <c r="C44" s="354"/>
      <c r="D44" s="86">
        <v>181</v>
      </c>
      <c r="E44" s="102">
        <f>D44*(100-'Содержание РФ'!$E$4)/100</f>
        <v>181</v>
      </c>
    </row>
    <row r="45" spans="1:5" x14ac:dyDescent="0.25">
      <c r="A45" s="354" t="s">
        <v>275</v>
      </c>
      <c r="B45" s="354"/>
      <c r="C45" s="354"/>
      <c r="D45" s="86">
        <v>207.9</v>
      </c>
      <c r="E45" s="102">
        <f>D45*(100-'Содержание РФ'!$E$4)/100</f>
        <v>207.9</v>
      </c>
    </row>
    <row r="46" spans="1:5" x14ac:dyDescent="0.25">
      <c r="A46" s="354" t="s">
        <v>116</v>
      </c>
      <c r="B46" s="354"/>
      <c r="C46" s="354"/>
      <c r="D46" s="86">
        <v>15225</v>
      </c>
      <c r="E46" s="102">
        <f>D46*(100-'Содержание РФ'!$E$4)/100</f>
        <v>15225</v>
      </c>
    </row>
    <row r="47" spans="1:5" ht="15" customHeight="1" x14ac:dyDescent="0.25">
      <c r="A47" s="319" t="s">
        <v>110</v>
      </c>
      <c r="B47" s="320"/>
      <c r="C47" s="320"/>
      <c r="D47" s="320"/>
      <c r="E47" s="321"/>
    </row>
    <row r="48" spans="1:5" ht="15" customHeight="1" x14ac:dyDescent="0.25">
      <c r="A48" s="299" t="s">
        <v>516</v>
      </c>
      <c r="B48" s="299"/>
      <c r="C48" s="59">
        <v>1250</v>
      </c>
      <c r="D48" s="62">
        <v>2103.15</v>
      </c>
      <c r="E48" s="60">
        <f>D48*(100-'Содержание РФ'!$E$4)/100</f>
        <v>2103.15</v>
      </c>
    </row>
    <row r="49" spans="1:5" ht="15" customHeight="1" x14ac:dyDescent="0.25">
      <c r="A49" s="299"/>
      <c r="B49" s="299"/>
      <c r="C49" s="59">
        <v>1875</v>
      </c>
      <c r="D49" s="62">
        <v>2103.15</v>
      </c>
      <c r="E49" s="60">
        <f>D49*(100-'Содержание РФ'!$E$4)/100</f>
        <v>2103.15</v>
      </c>
    </row>
    <row r="50" spans="1:5" ht="15" customHeight="1" x14ac:dyDescent="0.25">
      <c r="A50" s="299"/>
      <c r="B50" s="299"/>
      <c r="C50" s="59">
        <v>2500</v>
      </c>
      <c r="D50" s="62">
        <v>2313.15</v>
      </c>
      <c r="E50" s="60">
        <f>D50*(100-'Содержание РФ'!$E$4)/100</f>
        <v>2313.15</v>
      </c>
    </row>
    <row r="51" spans="1:5" ht="15" customHeight="1" x14ac:dyDescent="0.25">
      <c r="A51" s="299"/>
      <c r="B51" s="299"/>
      <c r="C51" s="59">
        <v>3750</v>
      </c>
      <c r="D51" s="62">
        <v>3712.8</v>
      </c>
      <c r="E51" s="60">
        <f>D51*(100-'Содержание РФ'!$E$4)/100</f>
        <v>3712.8</v>
      </c>
    </row>
    <row r="52" spans="1:5" x14ac:dyDescent="0.25">
      <c r="A52" s="299" t="s">
        <v>517</v>
      </c>
      <c r="B52" s="299"/>
      <c r="C52" s="299"/>
      <c r="D52" s="62">
        <v>2983.05</v>
      </c>
      <c r="E52" s="60">
        <f>D52*(100-'Содержание РФ'!$E$4)/100</f>
        <v>2983.05</v>
      </c>
    </row>
    <row r="53" spans="1:5" x14ac:dyDescent="0.25">
      <c r="A53" s="52"/>
      <c r="B53" s="52"/>
      <c r="C53" s="52"/>
      <c r="D53" s="52"/>
      <c r="E53" s="52"/>
    </row>
    <row r="54" spans="1:5" x14ac:dyDescent="0.25">
      <c r="A54" s="52"/>
      <c r="B54" s="52"/>
      <c r="C54" s="52"/>
      <c r="D54" s="52"/>
      <c r="E54" s="52"/>
    </row>
    <row r="55" spans="1:5" x14ac:dyDescent="0.25">
      <c r="A55" s="52"/>
      <c r="B55" s="52"/>
      <c r="C55" s="52"/>
      <c r="D55" s="52"/>
      <c r="E55" s="52"/>
    </row>
    <row r="56" spans="1:5" x14ac:dyDescent="0.25">
      <c r="A56" s="52"/>
      <c r="B56" s="52"/>
      <c r="C56" s="52"/>
      <c r="D56" s="52"/>
      <c r="E56" s="52"/>
    </row>
    <row r="57" spans="1:5" x14ac:dyDescent="0.25">
      <c r="A57" s="52"/>
      <c r="B57" s="52"/>
      <c r="C57" s="52"/>
      <c r="D57" s="52"/>
      <c r="E57" s="52"/>
    </row>
    <row r="58" spans="1:5" x14ac:dyDescent="0.25">
      <c r="A58" s="52"/>
      <c r="B58" s="52"/>
      <c r="C58" s="52"/>
      <c r="D58" s="52"/>
      <c r="E58" s="52"/>
    </row>
    <row r="59" spans="1:5" x14ac:dyDescent="0.25">
      <c r="A59" s="52"/>
      <c r="B59" s="52"/>
      <c r="C59" s="52"/>
      <c r="D59" s="52"/>
      <c r="E59" s="52"/>
    </row>
    <row r="60" spans="1:5" x14ac:dyDescent="0.25">
      <c r="A60" s="52"/>
      <c r="B60" s="52"/>
      <c r="C60" s="52"/>
      <c r="D60" s="52"/>
      <c r="E60" s="52"/>
    </row>
    <row r="61" spans="1:5" x14ac:dyDescent="0.25">
      <c r="A61" s="52"/>
      <c r="B61" s="52"/>
      <c r="C61" s="52"/>
      <c r="D61" s="52"/>
      <c r="E61" s="52"/>
    </row>
    <row r="62" spans="1:5" x14ac:dyDescent="0.25">
      <c r="A62" s="52"/>
      <c r="B62" s="52"/>
      <c r="C62" s="52"/>
      <c r="D62" s="52"/>
      <c r="E62" s="52"/>
    </row>
    <row r="63" spans="1:5" x14ac:dyDescent="0.25">
      <c r="A63" s="52"/>
      <c r="B63" s="52"/>
      <c r="C63" s="52"/>
      <c r="D63" s="52"/>
      <c r="E63" s="52"/>
    </row>
    <row r="64" spans="1:5" x14ac:dyDescent="0.25">
      <c r="A64" s="52"/>
      <c r="B64" s="52"/>
      <c r="C64" s="52"/>
      <c r="D64" s="52"/>
      <c r="E64" s="52"/>
    </row>
    <row r="65" spans="1:5" x14ac:dyDescent="0.25">
      <c r="A65" s="52"/>
      <c r="B65" s="52"/>
      <c r="C65" s="52"/>
      <c r="D65" s="52"/>
      <c r="E65" s="52"/>
    </row>
    <row r="66" spans="1:5" x14ac:dyDescent="0.25">
      <c r="A66" s="52"/>
      <c r="B66" s="52"/>
      <c r="C66" s="52"/>
      <c r="D66" s="52"/>
      <c r="E66" s="52"/>
    </row>
    <row r="67" spans="1:5" x14ac:dyDescent="0.25">
      <c r="A67" s="52"/>
      <c r="B67" s="52"/>
      <c r="C67" s="52"/>
      <c r="D67" s="52"/>
      <c r="E67" s="52"/>
    </row>
    <row r="68" spans="1:5" x14ac:dyDescent="0.25">
      <c r="A68" s="52"/>
      <c r="B68" s="52"/>
      <c r="C68" s="52"/>
      <c r="D68" s="52"/>
      <c r="E68" s="52"/>
    </row>
    <row r="69" spans="1:5" x14ac:dyDescent="0.25">
      <c r="A69" s="52"/>
      <c r="B69" s="52"/>
      <c r="C69" s="52"/>
      <c r="D69" s="52"/>
      <c r="E69" s="52"/>
    </row>
    <row r="70" spans="1:5" x14ac:dyDescent="0.25">
      <c r="A70" s="52"/>
      <c r="B70" s="52"/>
      <c r="C70" s="52"/>
      <c r="D70" s="52"/>
      <c r="E70" s="52"/>
    </row>
    <row r="71" spans="1:5" x14ac:dyDescent="0.25">
      <c r="A71" s="52"/>
      <c r="B71" s="52"/>
      <c r="C71" s="52"/>
      <c r="D71" s="52"/>
      <c r="E71" s="52"/>
    </row>
    <row r="72" spans="1:5" x14ac:dyDescent="0.25">
      <c r="A72" s="52"/>
      <c r="B72" s="52"/>
      <c r="C72" s="52"/>
      <c r="D72" s="52"/>
      <c r="E72" s="52"/>
    </row>
    <row r="73" spans="1:5" x14ac:dyDescent="0.25">
      <c r="A73" s="52"/>
      <c r="B73" s="52"/>
      <c r="C73" s="52"/>
      <c r="D73" s="52"/>
      <c r="E73" s="52"/>
    </row>
    <row r="74" spans="1:5" x14ac:dyDescent="0.25">
      <c r="A74" s="52"/>
      <c r="B74" s="52"/>
      <c r="C74" s="52"/>
      <c r="D74" s="52"/>
      <c r="E74" s="52"/>
    </row>
    <row r="75" spans="1:5" x14ac:dyDescent="0.25">
      <c r="A75" s="52"/>
      <c r="B75" s="52"/>
      <c r="C75" s="52"/>
      <c r="D75" s="52"/>
      <c r="E75" s="52"/>
    </row>
    <row r="76" spans="1:5" x14ac:dyDescent="0.25">
      <c r="A76" s="52"/>
      <c r="B76" s="52"/>
      <c r="C76" s="52"/>
      <c r="D76" s="52"/>
      <c r="E76" s="52"/>
    </row>
    <row r="77" spans="1:5" x14ac:dyDescent="0.25">
      <c r="A77" s="52"/>
      <c r="B77" s="52"/>
      <c r="C77" s="52"/>
      <c r="D77" s="52"/>
      <c r="E77" s="52"/>
    </row>
    <row r="78" spans="1:5" x14ac:dyDescent="0.25">
      <c r="A78" s="52"/>
      <c r="B78" s="52"/>
      <c r="C78" s="52"/>
      <c r="D78" s="52"/>
      <c r="E78" s="52"/>
    </row>
    <row r="79" spans="1:5" x14ac:dyDescent="0.25">
      <c r="A79" s="52"/>
      <c r="B79" s="52"/>
      <c r="C79" s="52"/>
      <c r="D79" s="52"/>
      <c r="E79" s="52"/>
    </row>
    <row r="80" spans="1:5" x14ac:dyDescent="0.25">
      <c r="A80" s="52"/>
      <c r="B80" s="52"/>
      <c r="C80" s="52"/>
      <c r="D80" s="52"/>
      <c r="E80" s="52"/>
    </row>
    <row r="81" spans="1:5" x14ac:dyDescent="0.25">
      <c r="A81" s="52"/>
      <c r="B81" s="52"/>
      <c r="C81" s="52"/>
      <c r="D81" s="52"/>
      <c r="E81" s="52"/>
    </row>
    <row r="82" spans="1:5" x14ac:dyDescent="0.25">
      <c r="A82" s="52"/>
      <c r="B82" s="52"/>
      <c r="C82" s="52"/>
      <c r="D82" s="52"/>
      <c r="E82" s="52"/>
    </row>
    <row r="83" spans="1:5" x14ac:dyDescent="0.25">
      <c r="A83" s="52"/>
      <c r="B83" s="52"/>
      <c r="C83" s="52"/>
      <c r="D83" s="52"/>
      <c r="E83" s="52"/>
    </row>
    <row r="84" spans="1:5" x14ac:dyDescent="0.25">
      <c r="A84" s="52"/>
      <c r="B84" s="52"/>
      <c r="C84" s="52"/>
      <c r="D84" s="52"/>
      <c r="E84" s="52"/>
    </row>
    <row r="85" spans="1:5" x14ac:dyDescent="0.25">
      <c r="A85" s="52"/>
      <c r="B85" s="52"/>
      <c r="C85" s="52"/>
      <c r="D85" s="52"/>
      <c r="E85" s="52"/>
    </row>
    <row r="86" spans="1:5" x14ac:dyDescent="0.25">
      <c r="A86" s="52"/>
      <c r="B86" s="52"/>
      <c r="C86" s="52"/>
      <c r="D86" s="52"/>
      <c r="E86" s="52"/>
    </row>
    <row r="87" spans="1:5" x14ac:dyDescent="0.25">
      <c r="A87" s="52"/>
      <c r="B87" s="52"/>
      <c r="C87" s="52"/>
      <c r="D87" s="52"/>
      <c r="E87" s="52"/>
    </row>
    <row r="88" spans="1:5" x14ac:dyDescent="0.25">
      <c r="A88" s="52"/>
      <c r="B88" s="52"/>
      <c r="C88" s="52"/>
      <c r="D88" s="52"/>
      <c r="E88" s="52"/>
    </row>
    <row r="89" spans="1:5" x14ac:dyDescent="0.25">
      <c r="A89" s="52"/>
      <c r="B89" s="52"/>
      <c r="C89" s="52"/>
      <c r="D89" s="52"/>
      <c r="E89" s="52"/>
    </row>
    <row r="90" spans="1:5" x14ac:dyDescent="0.25">
      <c r="A90" s="52"/>
      <c r="B90" s="52"/>
      <c r="C90" s="52"/>
      <c r="D90" s="52"/>
      <c r="E90" s="52"/>
    </row>
    <row r="91" spans="1:5" x14ac:dyDescent="0.25">
      <c r="A91" s="52"/>
      <c r="B91" s="52"/>
      <c r="C91" s="52"/>
      <c r="D91" s="52"/>
      <c r="E91" s="52"/>
    </row>
    <row r="92" spans="1:5" x14ac:dyDescent="0.25">
      <c r="A92" s="52"/>
      <c r="B92" s="52"/>
      <c r="C92" s="52"/>
      <c r="D92" s="52"/>
      <c r="E92" s="52"/>
    </row>
    <row r="93" spans="1:5" x14ac:dyDescent="0.25">
      <c r="A93" s="52"/>
      <c r="B93" s="52"/>
      <c r="C93" s="52"/>
      <c r="D93" s="52"/>
      <c r="E93" s="52"/>
    </row>
    <row r="94" spans="1:5" x14ac:dyDescent="0.25">
      <c r="A94" s="52"/>
      <c r="B94" s="52"/>
      <c r="C94" s="52"/>
      <c r="D94" s="52"/>
      <c r="E94" s="52"/>
    </row>
    <row r="95" spans="1:5" x14ac:dyDescent="0.25">
      <c r="A95" s="52"/>
      <c r="B95" s="52"/>
      <c r="C95" s="52"/>
      <c r="D95" s="52"/>
      <c r="E95" s="52"/>
    </row>
    <row r="96" spans="1:5" x14ac:dyDescent="0.25">
      <c r="A96" s="52"/>
      <c r="B96" s="52"/>
      <c r="C96" s="52"/>
      <c r="D96" s="52"/>
      <c r="E96" s="52"/>
    </row>
    <row r="97" spans="1:5" x14ac:dyDescent="0.25">
      <c r="A97" s="52"/>
      <c r="B97" s="52"/>
      <c r="C97" s="52"/>
      <c r="D97" s="52"/>
      <c r="E97" s="52"/>
    </row>
    <row r="98" spans="1:5" x14ac:dyDescent="0.25">
      <c r="A98" s="52"/>
      <c r="B98" s="52"/>
      <c r="C98" s="52"/>
      <c r="D98" s="52"/>
      <c r="E98" s="52"/>
    </row>
    <row r="99" spans="1:5" x14ac:dyDescent="0.25">
      <c r="A99" s="52"/>
      <c r="B99" s="52"/>
      <c r="C99" s="52"/>
      <c r="D99" s="52"/>
      <c r="E99" s="52"/>
    </row>
    <row r="100" spans="1:5" x14ac:dyDescent="0.25">
      <c r="A100" s="52"/>
      <c r="B100" s="52"/>
      <c r="C100" s="52"/>
      <c r="D100" s="52"/>
      <c r="E100" s="52"/>
    </row>
    <row r="101" spans="1:5" x14ac:dyDescent="0.25">
      <c r="A101" s="52"/>
      <c r="B101" s="52"/>
      <c r="C101" s="52"/>
      <c r="D101" s="52"/>
      <c r="E101" s="52"/>
    </row>
    <row r="102" spans="1:5" x14ac:dyDescent="0.25">
      <c r="A102" s="52"/>
      <c r="B102" s="52"/>
      <c r="C102" s="52"/>
      <c r="D102" s="52"/>
      <c r="E102" s="52"/>
    </row>
    <row r="103" spans="1:5" x14ac:dyDescent="0.25">
      <c r="A103" s="52"/>
      <c r="B103" s="52"/>
      <c r="C103" s="52"/>
      <c r="D103" s="52"/>
      <c r="E103" s="52"/>
    </row>
    <row r="104" spans="1:5" x14ac:dyDescent="0.25">
      <c r="A104" s="52"/>
      <c r="B104" s="52"/>
      <c r="C104" s="52"/>
      <c r="D104" s="52"/>
      <c r="E104" s="52"/>
    </row>
    <row r="105" spans="1:5" x14ac:dyDescent="0.25">
      <c r="A105" s="52"/>
      <c r="B105" s="52"/>
      <c r="C105" s="52"/>
      <c r="D105" s="52"/>
      <c r="E105" s="52"/>
    </row>
    <row r="106" spans="1:5" x14ac:dyDescent="0.25">
      <c r="A106" s="52"/>
      <c r="B106" s="52"/>
      <c r="C106" s="52"/>
      <c r="D106" s="52"/>
      <c r="E106" s="52"/>
    </row>
    <row r="107" spans="1:5" x14ac:dyDescent="0.25">
      <c r="A107" s="52"/>
      <c r="B107" s="52"/>
      <c r="C107" s="52"/>
      <c r="D107" s="52"/>
      <c r="E107" s="52"/>
    </row>
    <row r="108" spans="1:5" x14ac:dyDescent="0.25">
      <c r="A108" s="52"/>
      <c r="B108" s="52"/>
      <c r="C108" s="52"/>
      <c r="D108" s="52"/>
      <c r="E108" s="52"/>
    </row>
    <row r="109" spans="1:5" x14ac:dyDescent="0.25">
      <c r="A109" s="52"/>
      <c r="B109" s="52"/>
      <c r="C109" s="52"/>
      <c r="D109" s="52"/>
      <c r="E109" s="52"/>
    </row>
    <row r="110" spans="1:5" x14ac:dyDescent="0.25">
      <c r="A110" s="52"/>
      <c r="B110" s="52"/>
      <c r="C110" s="52"/>
      <c r="D110" s="52"/>
      <c r="E110" s="52"/>
    </row>
    <row r="111" spans="1:5" x14ac:dyDescent="0.25">
      <c r="A111" s="52"/>
      <c r="B111" s="52"/>
      <c r="C111" s="52"/>
      <c r="D111" s="52"/>
      <c r="E111" s="52"/>
    </row>
    <row r="112" spans="1:5" x14ac:dyDescent="0.25">
      <c r="A112" s="52"/>
      <c r="B112" s="52"/>
      <c r="C112" s="52"/>
      <c r="D112" s="52"/>
      <c r="E112" s="52"/>
    </row>
    <row r="113" spans="1:5" x14ac:dyDescent="0.25">
      <c r="A113" s="52"/>
      <c r="B113" s="52"/>
      <c r="C113" s="52"/>
      <c r="D113" s="52"/>
      <c r="E113" s="52"/>
    </row>
    <row r="114" spans="1:5" x14ac:dyDescent="0.25">
      <c r="A114" s="52"/>
      <c r="B114" s="52"/>
      <c r="C114" s="52"/>
      <c r="D114" s="52"/>
      <c r="E114" s="52"/>
    </row>
    <row r="115" spans="1:5" x14ac:dyDescent="0.25">
      <c r="A115" s="52"/>
      <c r="B115" s="52"/>
      <c r="C115" s="52"/>
      <c r="D115" s="52"/>
      <c r="E115" s="52"/>
    </row>
    <row r="116" spans="1:5" x14ac:dyDescent="0.25">
      <c r="A116" s="52"/>
      <c r="B116" s="52"/>
      <c r="C116" s="52"/>
      <c r="D116" s="52"/>
      <c r="E116" s="52"/>
    </row>
    <row r="117" spans="1:5" x14ac:dyDescent="0.25">
      <c r="A117" s="52"/>
      <c r="B117" s="52"/>
      <c r="C117" s="52"/>
      <c r="D117" s="52"/>
      <c r="E117" s="52"/>
    </row>
    <row r="118" spans="1:5" x14ac:dyDescent="0.25">
      <c r="A118" s="52"/>
      <c r="B118" s="52"/>
      <c r="C118" s="52"/>
      <c r="D118" s="52"/>
      <c r="E118" s="52"/>
    </row>
    <row r="119" spans="1:5" x14ac:dyDescent="0.25">
      <c r="A119" s="52"/>
      <c r="B119" s="52"/>
      <c r="C119" s="52"/>
      <c r="D119" s="52"/>
      <c r="E119" s="52"/>
    </row>
    <row r="120" spans="1:5" x14ac:dyDescent="0.25">
      <c r="A120" s="52"/>
      <c r="B120" s="52"/>
      <c r="C120" s="52"/>
      <c r="D120" s="52"/>
      <c r="E120" s="52"/>
    </row>
    <row r="121" spans="1:5" x14ac:dyDescent="0.25">
      <c r="A121" s="52"/>
      <c r="B121" s="52"/>
      <c r="C121" s="52"/>
      <c r="D121" s="52"/>
      <c r="E121" s="52"/>
    </row>
    <row r="122" spans="1:5" x14ac:dyDescent="0.25">
      <c r="A122" s="52"/>
      <c r="B122" s="52"/>
      <c r="C122" s="52"/>
      <c r="D122" s="52"/>
      <c r="E122" s="52"/>
    </row>
    <row r="123" spans="1:5" x14ac:dyDescent="0.25">
      <c r="A123" s="52"/>
      <c r="B123" s="52"/>
      <c r="C123" s="52"/>
      <c r="D123" s="52"/>
      <c r="E123" s="52"/>
    </row>
    <row r="124" spans="1:5" x14ac:dyDescent="0.25">
      <c r="A124" s="52"/>
      <c r="B124" s="52"/>
      <c r="C124" s="52"/>
      <c r="D124" s="52"/>
      <c r="E124" s="52"/>
    </row>
    <row r="125" spans="1:5" x14ac:dyDescent="0.25">
      <c r="A125" s="52"/>
      <c r="B125" s="52"/>
      <c r="C125" s="52"/>
      <c r="D125" s="52"/>
      <c r="E125" s="52"/>
    </row>
    <row r="126" spans="1:5" x14ac:dyDescent="0.25">
      <c r="A126" s="52"/>
      <c r="B126" s="52"/>
      <c r="C126" s="52"/>
      <c r="D126" s="52"/>
      <c r="E126" s="52"/>
    </row>
    <row r="127" spans="1:5" x14ac:dyDescent="0.25">
      <c r="A127" s="52"/>
      <c r="B127" s="52"/>
      <c r="C127" s="52"/>
      <c r="D127" s="52"/>
      <c r="E127" s="52"/>
    </row>
    <row r="128" spans="1:5" x14ac:dyDescent="0.25">
      <c r="A128" s="52"/>
      <c r="B128" s="52"/>
      <c r="C128" s="52"/>
      <c r="D128" s="52"/>
      <c r="E128" s="52"/>
    </row>
    <row r="129" spans="1:5" x14ac:dyDescent="0.25">
      <c r="A129" s="52"/>
      <c r="B129" s="52"/>
      <c r="C129" s="52"/>
      <c r="D129" s="52"/>
      <c r="E129" s="52"/>
    </row>
    <row r="130" spans="1:5" x14ac:dyDescent="0.25">
      <c r="A130" s="52"/>
      <c r="B130" s="52"/>
      <c r="C130" s="52"/>
      <c r="D130" s="52"/>
      <c r="E130" s="52"/>
    </row>
    <row r="131" spans="1:5" x14ac:dyDescent="0.25">
      <c r="A131" s="52"/>
      <c r="B131" s="52"/>
      <c r="C131" s="52"/>
      <c r="D131" s="52"/>
      <c r="E131" s="52"/>
    </row>
    <row r="132" spans="1:5" x14ac:dyDescent="0.25">
      <c r="A132" s="52"/>
      <c r="B132" s="52"/>
      <c r="C132" s="52"/>
      <c r="D132" s="52"/>
      <c r="E132" s="52"/>
    </row>
  </sheetData>
  <sheetProtection algorithmName="SHA-512" hashValue="baeq7HPQsWRWUGdSY2HXMhBEHgQV84yC/zNnN6y72sik1xPcm231P9f9x5YhKZvTTb04n8ZPi+4OW4WbI1eWVw==" saltValue="LYOYx8CiBJjGgxicvRQdBw==" spinCount="100000" sheet="1" objects="1" scenarios="1"/>
  <mergeCells count="13">
    <mergeCell ref="A52:C52"/>
    <mergeCell ref="A47:E47"/>
    <mergeCell ref="D22:E22"/>
    <mergeCell ref="A22:B22"/>
    <mergeCell ref="A30:E30"/>
    <mergeCell ref="A41:C41"/>
    <mergeCell ref="A46:C46"/>
    <mergeCell ref="A45:C45"/>
    <mergeCell ref="A42:C42"/>
    <mergeCell ref="A40:E40"/>
    <mergeCell ref="A43:C43"/>
    <mergeCell ref="A44:C44"/>
    <mergeCell ref="A48:B51"/>
  </mergeCells>
  <hyperlinks>
    <hyperlink ref="C2" location="'Содержание РФ'!A1" display="Содержание"/>
  </hyperlinks>
  <pageMargins left="0.25" right="0.25" top="0.75" bottom="0.75" header="0.3" footer="0.3"/>
  <pageSetup paperSize="9" scale="75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8"/>
  <sheetViews>
    <sheetView view="pageBreakPreview" zoomScale="70" zoomScaleNormal="70" zoomScaleSheetLayoutView="70" workbookViewId="0">
      <selection activeCell="S45" sqref="S45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20" spans="1:5" x14ac:dyDescent="0.25">
      <c r="A20" s="81" t="s">
        <v>29</v>
      </c>
      <c r="B20" s="116"/>
      <c r="C20" s="116"/>
      <c r="D20" s="81" t="s">
        <v>37</v>
      </c>
      <c r="E20" s="116"/>
    </row>
    <row r="21" spans="1:5" ht="15" customHeight="1" x14ac:dyDescent="0.25">
      <c r="A21" s="271" t="s">
        <v>514</v>
      </c>
      <c r="B21" s="116"/>
      <c r="C21" s="116"/>
      <c r="D21" s="115" t="s">
        <v>41</v>
      </c>
      <c r="E21" s="116"/>
    </row>
    <row r="22" spans="1:5" s="85" customFormat="1" ht="30" customHeight="1" x14ac:dyDescent="0.25">
      <c r="A22" s="363" t="s">
        <v>372</v>
      </c>
      <c r="B22" s="350"/>
      <c r="C22" s="84"/>
      <c r="D22" s="349" t="s">
        <v>40</v>
      </c>
      <c r="E22" s="349"/>
    </row>
    <row r="23" spans="1:5" s="85" customFormat="1" ht="30" customHeight="1" x14ac:dyDescent="0.25">
      <c r="A23" s="363" t="s">
        <v>373</v>
      </c>
      <c r="B23" s="350"/>
      <c r="C23" s="84"/>
      <c r="D23" s="230" t="s">
        <v>423</v>
      </c>
      <c r="E23" s="178"/>
    </row>
    <row r="24" spans="1:5" x14ac:dyDescent="0.25">
      <c r="A24" s="116" t="s">
        <v>266</v>
      </c>
      <c r="B24" s="116"/>
      <c r="C24" s="116"/>
      <c r="E24" s="116"/>
    </row>
    <row r="25" spans="1:5" x14ac:dyDescent="0.25">
      <c r="A25" s="116" t="s">
        <v>268</v>
      </c>
      <c r="B25" s="116"/>
      <c r="C25" s="116"/>
      <c r="D25" s="116"/>
      <c r="E25" s="116"/>
    </row>
    <row r="26" spans="1:5" x14ac:dyDescent="0.25">
      <c r="A26" s="116" t="s">
        <v>269</v>
      </c>
      <c r="B26" s="116"/>
      <c r="C26" s="116"/>
      <c r="D26" s="116"/>
      <c r="E26" s="116"/>
    </row>
    <row r="27" spans="1:5" x14ac:dyDescent="0.25">
      <c r="A27" s="116" t="s">
        <v>270</v>
      </c>
      <c r="B27" s="116"/>
      <c r="C27" s="116"/>
      <c r="D27" s="116"/>
      <c r="E27" s="116"/>
    </row>
    <row r="28" spans="1:5" x14ac:dyDescent="0.25">
      <c r="A28" s="116" t="s">
        <v>271</v>
      </c>
      <c r="B28" s="116"/>
      <c r="C28" s="116"/>
      <c r="D28" s="116"/>
      <c r="E28" s="116"/>
    </row>
    <row r="29" spans="1:5" x14ac:dyDescent="0.25">
      <c r="A29" s="116" t="s">
        <v>272</v>
      </c>
      <c r="B29" s="116"/>
      <c r="C29" s="116"/>
      <c r="D29" s="116"/>
      <c r="E29" s="116"/>
    </row>
    <row r="30" spans="1:5" x14ac:dyDescent="0.25">
      <c r="A30" s="116" t="s">
        <v>273</v>
      </c>
      <c r="B30" s="116"/>
      <c r="C30" s="116"/>
      <c r="D30" s="115"/>
      <c r="E30" s="116"/>
    </row>
    <row r="31" spans="1:5" x14ac:dyDescent="0.25">
      <c r="A31" s="309" t="s">
        <v>49</v>
      </c>
      <c r="B31" s="309"/>
      <c r="C31" s="309"/>
      <c r="D31" s="309"/>
      <c r="E31" s="309"/>
    </row>
    <row r="32" spans="1:5" ht="30" x14ac:dyDescent="0.25">
      <c r="A32" s="177" t="s">
        <v>42</v>
      </c>
      <c r="B32" s="177" t="s">
        <v>43</v>
      </c>
      <c r="C32" s="177" t="s">
        <v>45</v>
      </c>
      <c r="D32" s="176" t="s">
        <v>289</v>
      </c>
      <c r="E32" s="177" t="str">
        <f>CONCATENATE("Цена с учетом скидки ",'Содержание РФ'!$E$4," %",", руб")</f>
        <v>Цена с учетом скидки 0 %, руб</v>
      </c>
    </row>
    <row r="33" spans="1:5" x14ac:dyDescent="0.25">
      <c r="A33" s="284" t="s">
        <v>367</v>
      </c>
      <c r="B33" s="109">
        <v>2500</v>
      </c>
      <c r="C33" s="109">
        <v>2580</v>
      </c>
      <c r="D33" s="86">
        <v>548572.5</v>
      </c>
      <c r="E33" s="83">
        <f>D33*(100-'Содержание РФ'!$E$4)/100</f>
        <v>548572.5</v>
      </c>
    </row>
    <row r="34" spans="1:5" x14ac:dyDescent="0.25">
      <c r="A34" s="284" t="s">
        <v>368</v>
      </c>
      <c r="B34" s="109">
        <v>3750</v>
      </c>
      <c r="C34" s="109">
        <v>3830</v>
      </c>
      <c r="D34" s="86">
        <v>726075</v>
      </c>
      <c r="E34" s="83">
        <f>D34*(100-'Содержание РФ'!$E$4)/100</f>
        <v>726075</v>
      </c>
    </row>
    <row r="35" spans="1:5" x14ac:dyDescent="0.25">
      <c r="A35" s="284" t="s">
        <v>369</v>
      </c>
      <c r="B35" s="109">
        <v>2500</v>
      </c>
      <c r="C35" s="109">
        <v>2580</v>
      </c>
      <c r="D35" s="86">
        <v>605850</v>
      </c>
      <c r="E35" s="83">
        <f>D35*(100-'Содержание РФ'!$E$4)/100</f>
        <v>605850</v>
      </c>
    </row>
    <row r="36" spans="1:5" x14ac:dyDescent="0.25">
      <c r="A36" s="284" t="s">
        <v>370</v>
      </c>
      <c r="B36" s="109">
        <v>3750</v>
      </c>
      <c r="C36" s="109">
        <v>3830</v>
      </c>
      <c r="D36" s="86">
        <v>789600</v>
      </c>
      <c r="E36" s="83">
        <f>D36*(100-'Содержание РФ'!$E$4)/100</f>
        <v>789600</v>
      </c>
    </row>
    <row r="37" spans="1:5" x14ac:dyDescent="0.25">
      <c r="A37" s="356" t="s">
        <v>71</v>
      </c>
      <c r="B37" s="357"/>
      <c r="C37" s="357"/>
      <c r="D37" s="357"/>
      <c r="E37" s="358"/>
    </row>
    <row r="38" spans="1:5" x14ac:dyDescent="0.25">
      <c r="A38" s="351" t="s">
        <v>114</v>
      </c>
      <c r="B38" s="352"/>
      <c r="C38" s="353"/>
      <c r="D38" s="86">
        <v>6825</v>
      </c>
      <c r="E38" s="102">
        <f>D38*(100-'Содержание РФ'!$E$4)/100</f>
        <v>6825</v>
      </c>
    </row>
    <row r="39" spans="1:5" x14ac:dyDescent="0.25">
      <c r="A39" s="355" t="s">
        <v>276</v>
      </c>
      <c r="B39" s="355"/>
      <c r="C39" s="355"/>
      <c r="D39" s="86">
        <v>4116</v>
      </c>
      <c r="E39" s="102">
        <f>D39*(100-'Содержание РФ'!$E$4)/100</f>
        <v>4116</v>
      </c>
    </row>
    <row r="40" spans="1:5" x14ac:dyDescent="0.25">
      <c r="A40" s="354" t="s">
        <v>274</v>
      </c>
      <c r="B40" s="354"/>
      <c r="C40" s="354"/>
      <c r="D40" s="86">
        <v>1648.5</v>
      </c>
      <c r="E40" s="102">
        <f>D40*(100-'Содержание РФ'!$E$4)/100</f>
        <v>1648.5</v>
      </c>
    </row>
    <row r="41" spans="1:5" x14ac:dyDescent="0.25">
      <c r="A41" s="354" t="s">
        <v>275</v>
      </c>
      <c r="B41" s="354"/>
      <c r="C41" s="354"/>
      <c r="D41" s="86">
        <v>207.9</v>
      </c>
      <c r="E41" s="102">
        <f>D41*(100-'Содержание РФ'!$E$4)/100</f>
        <v>207.9</v>
      </c>
    </row>
    <row r="42" spans="1:5" x14ac:dyDescent="0.25">
      <c r="A42" s="354" t="s">
        <v>116</v>
      </c>
      <c r="B42" s="354"/>
      <c r="C42" s="354"/>
      <c r="D42" s="86">
        <v>15225</v>
      </c>
      <c r="E42" s="102">
        <f>D42*(100-'Содержание РФ'!$E$4)/100</f>
        <v>15225</v>
      </c>
    </row>
    <row r="43" spans="1:5" ht="15" customHeight="1" x14ac:dyDescent="0.25">
      <c r="A43" s="319" t="s">
        <v>110</v>
      </c>
      <c r="B43" s="320"/>
      <c r="C43" s="320"/>
      <c r="D43" s="320"/>
      <c r="E43" s="321"/>
    </row>
    <row r="44" spans="1:5" ht="15" customHeight="1" x14ac:dyDescent="0.25">
      <c r="A44" s="359" t="s">
        <v>516</v>
      </c>
      <c r="B44" s="360"/>
      <c r="C44" s="59">
        <v>2500</v>
      </c>
      <c r="D44" s="62">
        <v>2313.15</v>
      </c>
      <c r="E44" s="102">
        <f>D44*(100-'Содержание РФ'!$E$4)/100</f>
        <v>2313.15</v>
      </c>
    </row>
    <row r="45" spans="1:5" ht="15" customHeight="1" x14ac:dyDescent="0.25">
      <c r="A45" s="361"/>
      <c r="B45" s="362"/>
      <c r="C45" s="63">
        <v>3750</v>
      </c>
      <c r="D45" s="62">
        <v>3712.8</v>
      </c>
      <c r="E45" s="102">
        <f>D45*(100-'Содержание РФ'!$E$4)/100</f>
        <v>3712.8</v>
      </c>
    </row>
    <row r="46" spans="1:5" ht="15" customHeight="1" x14ac:dyDescent="0.25">
      <c r="A46" s="301" t="s">
        <v>517</v>
      </c>
      <c r="B46" s="302"/>
      <c r="C46" s="303"/>
      <c r="D46" s="62">
        <v>2983.05</v>
      </c>
      <c r="E46" s="102">
        <f>D46*(100-'Содержание РФ'!$E$4)/100</f>
        <v>2983.05</v>
      </c>
    </row>
    <row r="47" spans="1:5" x14ac:dyDescent="0.25">
      <c r="A47" s="52"/>
      <c r="B47" s="52"/>
      <c r="C47" s="52"/>
      <c r="D47" s="52"/>
      <c r="E47" s="52"/>
    </row>
    <row r="48" spans="1:5" x14ac:dyDescent="0.25">
      <c r="A48" s="52"/>
      <c r="B48" s="52"/>
      <c r="C48" s="52"/>
      <c r="D48" s="52"/>
      <c r="E48" s="52"/>
    </row>
    <row r="49" spans="1:5" x14ac:dyDescent="0.25">
      <c r="A49" s="52"/>
      <c r="B49" s="52"/>
      <c r="C49" s="52"/>
      <c r="D49" s="52"/>
      <c r="E49" s="52"/>
    </row>
    <row r="50" spans="1:5" x14ac:dyDescent="0.25">
      <c r="A50" s="52"/>
      <c r="B50" s="52"/>
      <c r="C50" s="52"/>
      <c r="D50" s="52"/>
      <c r="E50" s="52"/>
    </row>
    <row r="51" spans="1:5" x14ac:dyDescent="0.25">
      <c r="A51" s="52"/>
      <c r="B51" s="52"/>
      <c r="C51" s="52"/>
      <c r="D51" s="52"/>
      <c r="E51" s="52"/>
    </row>
    <row r="52" spans="1:5" x14ac:dyDescent="0.25">
      <c r="A52" s="52"/>
      <c r="B52" s="52"/>
      <c r="C52" s="52"/>
      <c r="D52" s="52"/>
      <c r="E52" s="52"/>
    </row>
    <row r="53" spans="1:5" x14ac:dyDescent="0.25">
      <c r="A53" s="52"/>
      <c r="B53" s="52"/>
      <c r="C53" s="52"/>
      <c r="D53" s="52"/>
      <c r="E53" s="52"/>
    </row>
    <row r="54" spans="1:5" x14ac:dyDescent="0.25">
      <c r="A54" s="52"/>
      <c r="B54" s="52"/>
      <c r="C54" s="52"/>
      <c r="D54" s="52"/>
      <c r="E54" s="52"/>
    </row>
    <row r="55" spans="1:5" x14ac:dyDescent="0.25">
      <c r="A55" s="52"/>
      <c r="B55" s="52"/>
      <c r="C55" s="52"/>
      <c r="D55" s="52"/>
      <c r="E55" s="52"/>
    </row>
    <row r="56" spans="1:5" x14ac:dyDescent="0.25">
      <c r="A56" s="52"/>
      <c r="B56" s="52"/>
      <c r="C56" s="52"/>
      <c r="D56" s="52"/>
      <c r="E56" s="52"/>
    </row>
    <row r="57" spans="1:5" x14ac:dyDescent="0.25">
      <c r="A57" s="52"/>
      <c r="B57" s="52"/>
      <c r="C57" s="52"/>
      <c r="D57" s="52"/>
      <c r="E57" s="52"/>
    </row>
    <row r="58" spans="1:5" x14ac:dyDescent="0.25">
      <c r="A58" s="52"/>
      <c r="B58" s="52"/>
      <c r="C58" s="52"/>
      <c r="D58" s="52"/>
      <c r="E58" s="52"/>
    </row>
    <row r="59" spans="1:5" x14ac:dyDescent="0.25">
      <c r="A59" s="52"/>
      <c r="B59" s="52"/>
      <c r="C59" s="52"/>
      <c r="D59" s="52"/>
      <c r="E59" s="52"/>
    </row>
    <row r="60" spans="1:5" x14ac:dyDescent="0.25">
      <c r="A60" s="52"/>
      <c r="B60" s="52"/>
      <c r="C60" s="52"/>
      <c r="D60" s="52"/>
      <c r="E60" s="52"/>
    </row>
    <row r="61" spans="1:5" x14ac:dyDescent="0.25">
      <c r="A61" s="52"/>
      <c r="B61" s="52"/>
      <c r="C61" s="52"/>
      <c r="D61" s="52"/>
      <c r="E61" s="52"/>
    </row>
    <row r="62" spans="1:5" x14ac:dyDescent="0.25">
      <c r="A62" s="52"/>
      <c r="B62" s="52"/>
      <c r="C62" s="52"/>
      <c r="D62" s="52"/>
      <c r="E62" s="52"/>
    </row>
    <row r="63" spans="1:5" x14ac:dyDescent="0.25">
      <c r="A63" s="52"/>
      <c r="B63" s="52"/>
      <c r="C63" s="52"/>
      <c r="D63" s="52"/>
      <c r="E63" s="52"/>
    </row>
    <row r="64" spans="1:5" x14ac:dyDescent="0.25">
      <c r="A64" s="52"/>
      <c r="B64" s="52"/>
      <c r="C64" s="52"/>
      <c r="D64" s="52"/>
      <c r="E64" s="52"/>
    </row>
    <row r="65" spans="1:5" x14ac:dyDescent="0.25">
      <c r="A65" s="52"/>
      <c r="B65" s="52"/>
      <c r="C65" s="52"/>
      <c r="D65" s="52"/>
      <c r="E65" s="52"/>
    </row>
    <row r="66" spans="1:5" x14ac:dyDescent="0.25">
      <c r="A66" s="52"/>
      <c r="B66" s="52"/>
      <c r="C66" s="52"/>
      <c r="D66" s="52"/>
      <c r="E66" s="52"/>
    </row>
    <row r="67" spans="1:5" x14ac:dyDescent="0.25">
      <c r="A67" s="52"/>
      <c r="B67" s="52"/>
      <c r="C67" s="52"/>
      <c r="D67" s="52"/>
      <c r="E67" s="52"/>
    </row>
    <row r="68" spans="1:5" x14ac:dyDescent="0.25">
      <c r="A68" s="52"/>
      <c r="B68" s="52"/>
      <c r="C68" s="52"/>
      <c r="D68" s="52"/>
      <c r="E68" s="52"/>
    </row>
    <row r="69" spans="1:5" x14ac:dyDescent="0.25">
      <c r="A69" s="52"/>
      <c r="B69" s="52"/>
      <c r="C69" s="52"/>
      <c r="D69" s="52"/>
      <c r="E69" s="52"/>
    </row>
    <row r="70" spans="1:5" x14ac:dyDescent="0.25">
      <c r="A70" s="52"/>
      <c r="B70" s="52"/>
      <c r="C70" s="52"/>
      <c r="D70" s="52"/>
      <c r="E70" s="52"/>
    </row>
    <row r="71" spans="1:5" x14ac:dyDescent="0.25">
      <c r="A71" s="52"/>
      <c r="B71" s="52"/>
      <c r="C71" s="52"/>
      <c r="D71" s="52"/>
      <c r="E71" s="52"/>
    </row>
    <row r="72" spans="1:5" x14ac:dyDescent="0.25">
      <c r="A72" s="52"/>
      <c r="B72" s="52"/>
      <c r="C72" s="52"/>
      <c r="D72" s="52"/>
      <c r="E72" s="52"/>
    </row>
    <row r="73" spans="1:5" x14ac:dyDescent="0.25">
      <c r="A73" s="52"/>
      <c r="B73" s="52"/>
      <c r="C73" s="52"/>
      <c r="D73" s="52"/>
      <c r="E73" s="52"/>
    </row>
    <row r="74" spans="1:5" x14ac:dyDescent="0.25">
      <c r="A74" s="52"/>
      <c r="B74" s="52"/>
      <c r="C74" s="52"/>
      <c r="D74" s="52"/>
      <c r="E74" s="52"/>
    </row>
    <row r="75" spans="1:5" x14ac:dyDescent="0.25">
      <c r="A75" s="52"/>
      <c r="B75" s="52"/>
      <c r="C75" s="52"/>
      <c r="D75" s="52"/>
      <c r="E75" s="52"/>
    </row>
    <row r="76" spans="1:5" x14ac:dyDescent="0.25">
      <c r="A76" s="52"/>
      <c r="B76" s="52"/>
      <c r="C76" s="52"/>
      <c r="D76" s="52"/>
      <c r="E76" s="52"/>
    </row>
    <row r="77" spans="1:5" x14ac:dyDescent="0.25">
      <c r="A77" s="52"/>
      <c r="B77" s="52"/>
      <c r="C77" s="52"/>
      <c r="D77" s="52"/>
      <c r="E77" s="52"/>
    </row>
    <row r="78" spans="1:5" x14ac:dyDescent="0.25">
      <c r="A78" s="52"/>
      <c r="B78" s="52"/>
      <c r="C78" s="52"/>
      <c r="D78" s="52"/>
      <c r="E78" s="52"/>
    </row>
    <row r="79" spans="1:5" x14ac:dyDescent="0.25">
      <c r="A79" s="52"/>
      <c r="B79" s="52"/>
      <c r="C79" s="52"/>
      <c r="D79" s="52"/>
      <c r="E79" s="52"/>
    </row>
    <row r="80" spans="1:5" x14ac:dyDescent="0.25">
      <c r="A80" s="52"/>
      <c r="B80" s="52"/>
      <c r="C80" s="52"/>
      <c r="D80" s="52"/>
      <c r="E80" s="52"/>
    </row>
    <row r="81" spans="1:5" x14ac:dyDescent="0.25">
      <c r="A81" s="52"/>
      <c r="B81" s="52"/>
      <c r="C81" s="52"/>
      <c r="D81" s="52"/>
      <c r="E81" s="52"/>
    </row>
    <row r="82" spans="1:5" x14ac:dyDescent="0.25">
      <c r="A82" s="52"/>
      <c r="B82" s="52"/>
      <c r="C82" s="52"/>
      <c r="D82" s="52"/>
      <c r="E82" s="52"/>
    </row>
    <row r="83" spans="1:5" x14ac:dyDescent="0.25">
      <c r="A83" s="52"/>
      <c r="B83" s="52"/>
      <c r="C83" s="52"/>
      <c r="D83" s="52"/>
      <c r="E83" s="52"/>
    </row>
    <row r="84" spans="1:5" x14ac:dyDescent="0.25">
      <c r="A84" s="52"/>
      <c r="B84" s="52"/>
      <c r="C84" s="52"/>
      <c r="D84" s="52"/>
      <c r="E84" s="52"/>
    </row>
    <row r="85" spans="1:5" x14ac:dyDescent="0.25">
      <c r="A85" s="52"/>
      <c r="B85" s="52"/>
      <c r="C85" s="52"/>
      <c r="D85" s="52"/>
      <c r="E85" s="52"/>
    </row>
    <row r="86" spans="1:5" x14ac:dyDescent="0.25">
      <c r="A86" s="52"/>
      <c r="B86" s="52"/>
      <c r="C86" s="52"/>
      <c r="D86" s="52"/>
      <c r="E86" s="52"/>
    </row>
    <row r="87" spans="1:5" x14ac:dyDescent="0.25">
      <c r="A87" s="52"/>
      <c r="B87" s="52"/>
      <c r="C87" s="52"/>
      <c r="D87" s="52"/>
      <c r="E87" s="52"/>
    </row>
    <row r="88" spans="1:5" x14ac:dyDescent="0.25">
      <c r="A88" s="52"/>
      <c r="B88" s="52"/>
      <c r="C88" s="52"/>
      <c r="D88" s="52"/>
      <c r="E88" s="52"/>
    </row>
    <row r="89" spans="1:5" x14ac:dyDescent="0.25">
      <c r="A89" s="52"/>
      <c r="B89" s="52"/>
      <c r="C89" s="52"/>
      <c r="D89" s="52"/>
      <c r="E89" s="52"/>
    </row>
    <row r="90" spans="1:5" x14ac:dyDescent="0.25">
      <c r="A90" s="52"/>
      <c r="B90" s="52"/>
      <c r="C90" s="52"/>
      <c r="D90" s="52"/>
      <c r="E90" s="52"/>
    </row>
    <row r="91" spans="1:5" x14ac:dyDescent="0.25">
      <c r="A91" s="52"/>
      <c r="B91" s="52"/>
      <c r="C91" s="52"/>
      <c r="D91" s="52"/>
      <c r="E91" s="52"/>
    </row>
    <row r="92" spans="1:5" x14ac:dyDescent="0.25">
      <c r="A92" s="52"/>
      <c r="B92" s="52"/>
      <c r="C92" s="52"/>
      <c r="D92" s="52"/>
      <c r="E92" s="52"/>
    </row>
    <row r="93" spans="1:5" x14ac:dyDescent="0.25">
      <c r="A93" s="52"/>
      <c r="B93" s="52"/>
      <c r="C93" s="52"/>
      <c r="D93" s="52"/>
      <c r="E93" s="52"/>
    </row>
    <row r="94" spans="1:5" x14ac:dyDescent="0.25">
      <c r="A94" s="52"/>
      <c r="B94" s="52"/>
      <c r="C94" s="52"/>
      <c r="D94" s="52"/>
      <c r="E94" s="52"/>
    </row>
    <row r="95" spans="1:5" x14ac:dyDescent="0.25">
      <c r="A95" s="52"/>
      <c r="B95" s="52"/>
      <c r="C95" s="52"/>
      <c r="D95" s="52"/>
      <c r="E95" s="52"/>
    </row>
    <row r="96" spans="1:5" x14ac:dyDescent="0.25">
      <c r="A96" s="52"/>
      <c r="B96" s="52"/>
      <c r="C96" s="52"/>
      <c r="D96" s="52"/>
      <c r="E96" s="52"/>
    </row>
    <row r="97" spans="1:5" x14ac:dyDescent="0.25">
      <c r="A97" s="52"/>
      <c r="B97" s="52"/>
      <c r="C97" s="52"/>
      <c r="D97" s="52"/>
      <c r="E97" s="52"/>
    </row>
    <row r="98" spans="1:5" x14ac:dyDescent="0.25">
      <c r="A98" s="52"/>
      <c r="B98" s="52"/>
      <c r="C98" s="52"/>
      <c r="D98" s="52"/>
      <c r="E98" s="52"/>
    </row>
    <row r="99" spans="1:5" x14ac:dyDescent="0.25">
      <c r="A99" s="52"/>
      <c r="B99" s="52"/>
      <c r="C99" s="52"/>
      <c r="D99" s="52"/>
      <c r="E99" s="52"/>
    </row>
    <row r="100" spans="1:5" x14ac:dyDescent="0.25">
      <c r="A100" s="52"/>
      <c r="B100" s="52"/>
      <c r="C100" s="52"/>
      <c r="D100" s="52"/>
      <c r="E100" s="52"/>
    </row>
    <row r="101" spans="1:5" x14ac:dyDescent="0.25">
      <c r="A101" s="52"/>
      <c r="B101" s="52"/>
      <c r="C101" s="52"/>
      <c r="D101" s="52"/>
      <c r="E101" s="52"/>
    </row>
    <row r="102" spans="1:5" x14ac:dyDescent="0.25">
      <c r="A102" s="52"/>
      <c r="B102" s="52"/>
      <c r="C102" s="52"/>
      <c r="D102" s="52"/>
      <c r="E102" s="52"/>
    </row>
    <row r="103" spans="1:5" x14ac:dyDescent="0.25">
      <c r="A103" s="52"/>
      <c r="B103" s="52"/>
      <c r="C103" s="52"/>
      <c r="D103" s="52"/>
      <c r="E103" s="52"/>
    </row>
    <row r="104" spans="1:5" x14ac:dyDescent="0.25">
      <c r="A104" s="52"/>
      <c r="B104" s="52"/>
      <c r="C104" s="52"/>
      <c r="D104" s="52"/>
      <c r="E104" s="52"/>
    </row>
    <row r="105" spans="1:5" x14ac:dyDescent="0.25">
      <c r="A105" s="52"/>
      <c r="B105" s="52"/>
      <c r="C105" s="52"/>
      <c r="D105" s="52"/>
      <c r="E105" s="52"/>
    </row>
    <row r="106" spans="1:5" x14ac:dyDescent="0.25">
      <c r="A106" s="52"/>
      <c r="B106" s="52"/>
      <c r="C106" s="52"/>
      <c r="D106" s="52"/>
      <c r="E106" s="52"/>
    </row>
    <row r="107" spans="1:5" x14ac:dyDescent="0.25">
      <c r="A107" s="52"/>
      <c r="B107" s="52"/>
      <c r="C107" s="52"/>
      <c r="D107" s="52"/>
      <c r="E107" s="52"/>
    </row>
    <row r="108" spans="1:5" x14ac:dyDescent="0.25">
      <c r="A108" s="52"/>
      <c r="B108" s="52"/>
      <c r="C108" s="52"/>
      <c r="D108" s="52"/>
      <c r="E108" s="52"/>
    </row>
    <row r="109" spans="1:5" x14ac:dyDescent="0.25">
      <c r="A109" s="52"/>
      <c r="B109" s="52"/>
      <c r="C109" s="52"/>
      <c r="D109" s="52"/>
      <c r="E109" s="52"/>
    </row>
    <row r="110" spans="1:5" x14ac:dyDescent="0.25">
      <c r="A110" s="52"/>
      <c r="B110" s="52"/>
      <c r="C110" s="52"/>
      <c r="D110" s="52"/>
      <c r="E110" s="52"/>
    </row>
    <row r="111" spans="1:5" x14ac:dyDescent="0.25">
      <c r="A111" s="52"/>
      <c r="B111" s="52"/>
      <c r="C111" s="52"/>
      <c r="D111" s="52"/>
      <c r="E111" s="52"/>
    </row>
    <row r="112" spans="1:5" x14ac:dyDescent="0.25">
      <c r="A112" s="52"/>
      <c r="B112" s="52"/>
      <c r="C112" s="52"/>
      <c r="D112" s="52"/>
      <c r="E112" s="52"/>
    </row>
    <row r="113" spans="1:5" x14ac:dyDescent="0.25">
      <c r="A113" s="52"/>
      <c r="B113" s="52"/>
      <c r="C113" s="52"/>
      <c r="D113" s="52"/>
      <c r="E113" s="52"/>
    </row>
    <row r="114" spans="1:5" x14ac:dyDescent="0.25">
      <c r="A114" s="52"/>
      <c r="B114" s="52"/>
      <c r="C114" s="52"/>
      <c r="D114" s="52"/>
      <c r="E114" s="52"/>
    </row>
    <row r="115" spans="1:5" x14ac:dyDescent="0.25">
      <c r="A115" s="52"/>
      <c r="B115" s="52"/>
      <c r="C115" s="52"/>
      <c r="D115" s="52"/>
      <c r="E115" s="52"/>
    </row>
    <row r="116" spans="1:5" x14ac:dyDescent="0.25">
      <c r="A116" s="52"/>
      <c r="B116" s="52"/>
      <c r="C116" s="52"/>
      <c r="D116" s="52"/>
      <c r="E116" s="52"/>
    </row>
    <row r="117" spans="1:5" x14ac:dyDescent="0.25">
      <c r="A117" s="52"/>
      <c r="B117" s="52"/>
      <c r="C117" s="52"/>
      <c r="D117" s="52"/>
      <c r="E117" s="52"/>
    </row>
    <row r="118" spans="1:5" x14ac:dyDescent="0.25">
      <c r="A118" s="52"/>
      <c r="B118" s="52"/>
      <c r="C118" s="52"/>
      <c r="D118" s="52"/>
      <c r="E118" s="52"/>
    </row>
    <row r="119" spans="1:5" x14ac:dyDescent="0.25">
      <c r="A119" s="52"/>
      <c r="B119" s="52"/>
      <c r="C119" s="52"/>
      <c r="D119" s="52"/>
      <c r="E119" s="52"/>
    </row>
    <row r="120" spans="1:5" x14ac:dyDescent="0.25">
      <c r="A120" s="52"/>
      <c r="B120" s="52"/>
      <c r="C120" s="52"/>
      <c r="D120" s="52"/>
      <c r="E120" s="52"/>
    </row>
    <row r="121" spans="1:5" x14ac:dyDescent="0.25">
      <c r="A121" s="52"/>
      <c r="B121" s="52"/>
      <c r="C121" s="52"/>
      <c r="D121" s="52"/>
      <c r="E121" s="52"/>
    </row>
    <row r="122" spans="1:5" x14ac:dyDescent="0.25">
      <c r="A122" s="52"/>
      <c r="B122" s="52"/>
      <c r="C122" s="52"/>
      <c r="D122" s="52"/>
      <c r="E122" s="52"/>
    </row>
    <row r="123" spans="1:5" x14ac:dyDescent="0.25">
      <c r="A123" s="52"/>
      <c r="B123" s="52"/>
      <c r="C123" s="52"/>
      <c r="D123" s="52"/>
      <c r="E123" s="52"/>
    </row>
    <row r="124" spans="1:5" x14ac:dyDescent="0.25">
      <c r="A124" s="52"/>
      <c r="B124" s="52"/>
      <c r="C124" s="52"/>
      <c r="D124" s="52"/>
      <c r="E124" s="52"/>
    </row>
    <row r="125" spans="1:5" x14ac:dyDescent="0.25">
      <c r="A125" s="52"/>
      <c r="B125" s="52"/>
      <c r="C125" s="52"/>
      <c r="D125" s="52"/>
      <c r="E125" s="52"/>
    </row>
    <row r="126" spans="1:5" x14ac:dyDescent="0.25">
      <c r="A126" s="52"/>
      <c r="B126" s="52"/>
      <c r="C126" s="52"/>
      <c r="D126" s="52"/>
      <c r="E126" s="52"/>
    </row>
    <row r="127" spans="1:5" x14ac:dyDescent="0.25">
      <c r="A127" s="52"/>
      <c r="B127" s="52"/>
      <c r="C127" s="52"/>
      <c r="D127" s="52"/>
      <c r="E127" s="52"/>
    </row>
    <row r="128" spans="1:5" x14ac:dyDescent="0.25">
      <c r="A128" s="52"/>
      <c r="B128" s="52"/>
      <c r="C128" s="52"/>
      <c r="D128" s="52"/>
      <c r="E128" s="52"/>
    </row>
  </sheetData>
  <sheetProtection algorithmName="SHA-512" hashValue="GOgsLynxB9+KcoEa+Db/+miMb00uxqcYv/scL1d4cvZzWYWOqXZQeU9Rgyq9v+NMU5378A/vI5HZhT5BktAHaw==" saltValue="/wJMA1A9xU+0YWQySHRx1w==" spinCount="100000" sheet="1" objects="1" scenarios="1"/>
  <mergeCells count="13">
    <mergeCell ref="A46:C46"/>
    <mergeCell ref="A44:B45"/>
    <mergeCell ref="A39:C39"/>
    <mergeCell ref="A23:B23"/>
    <mergeCell ref="A22:B22"/>
    <mergeCell ref="D22:E22"/>
    <mergeCell ref="A31:E31"/>
    <mergeCell ref="A37:E37"/>
    <mergeCell ref="A38:C38"/>
    <mergeCell ref="A43:E43"/>
    <mergeCell ref="A40:C40"/>
    <mergeCell ref="A41:C41"/>
    <mergeCell ref="A42:C42"/>
  </mergeCells>
  <hyperlinks>
    <hyperlink ref="C2" location="'Содержание РФ'!A1" display="Содержание"/>
  </hyperlinks>
  <pageMargins left="0.25" right="0.25" top="0.75" bottom="0.75" header="0.3" footer="0.3"/>
  <pageSetup paperSize="9" scale="75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0"/>
  <sheetViews>
    <sheetView view="pageBreakPreview" zoomScale="70" zoomScaleNormal="80" zoomScaleSheetLayoutView="70" workbookViewId="0">
      <selection activeCell="L102" sqref="L102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23" spans="1:5" x14ac:dyDescent="0.25">
      <c r="A23" s="50" t="s">
        <v>36</v>
      </c>
      <c r="B23" s="79"/>
      <c r="C23" s="79"/>
      <c r="D23" s="81" t="s">
        <v>37</v>
      </c>
      <c r="E23" s="80"/>
    </row>
    <row r="24" spans="1:5" x14ac:dyDescent="0.25">
      <c r="A24" s="79" t="s">
        <v>270</v>
      </c>
      <c r="B24" s="79"/>
      <c r="C24" s="79"/>
      <c r="D24" s="79" t="s">
        <v>41</v>
      </c>
      <c r="E24" s="80"/>
    </row>
    <row r="25" spans="1:5" ht="30" customHeight="1" x14ac:dyDescent="0.25">
      <c r="A25" s="349" t="s">
        <v>282</v>
      </c>
      <c r="B25" s="349"/>
      <c r="C25" s="99"/>
      <c r="D25" s="349" t="s">
        <v>40</v>
      </c>
      <c r="E25" s="349"/>
    </row>
    <row r="26" spans="1:5" x14ac:dyDescent="0.25">
      <c r="A26" s="79" t="s">
        <v>281</v>
      </c>
      <c r="B26" s="79"/>
      <c r="C26" s="79"/>
      <c r="D26" s="79" t="s">
        <v>280</v>
      </c>
      <c r="E26" s="80"/>
    </row>
    <row r="27" spans="1:5" x14ac:dyDescent="0.25">
      <c r="A27" s="79" t="s">
        <v>283</v>
      </c>
      <c r="B27" s="79"/>
      <c r="C27" s="79"/>
      <c r="D27" s="79"/>
      <c r="E27" s="79"/>
    </row>
    <row r="28" spans="1:5" x14ac:dyDescent="0.25">
      <c r="A28" s="79" t="s">
        <v>284</v>
      </c>
      <c r="B28" s="79"/>
      <c r="C28" s="79"/>
      <c r="D28" s="79"/>
      <c r="E28" s="79"/>
    </row>
    <row r="29" spans="1:5" x14ac:dyDescent="0.25">
      <c r="A29" s="79" t="s">
        <v>285</v>
      </c>
      <c r="B29" s="79"/>
      <c r="C29" s="79"/>
      <c r="D29" s="79"/>
      <c r="E29" s="79"/>
    </row>
    <row r="30" spans="1:5" x14ac:dyDescent="0.25">
      <c r="A30" s="79" t="s">
        <v>286</v>
      </c>
      <c r="B30" s="79"/>
      <c r="C30" s="79"/>
      <c r="D30" s="79"/>
      <c r="E30" s="79"/>
    </row>
    <row r="31" spans="1:5" x14ac:dyDescent="0.25">
      <c r="A31" s="309" t="s">
        <v>49</v>
      </c>
      <c r="B31" s="309"/>
      <c r="C31" s="309"/>
      <c r="D31" s="309"/>
      <c r="E31" s="309"/>
    </row>
    <row r="32" spans="1:5" s="50" customFormat="1" ht="30" x14ac:dyDescent="0.25">
      <c r="A32" s="78" t="s">
        <v>42</v>
      </c>
      <c r="B32" s="78" t="s">
        <v>43</v>
      </c>
      <c r="C32" s="78" t="s">
        <v>45</v>
      </c>
      <c r="D32" s="78" t="s">
        <v>289</v>
      </c>
      <c r="E32" s="78" t="str">
        <f>CONCATENATE("Цена с учетом скидки ",'Содержание РФ'!$E$4," %",", руб")</f>
        <v>Цена с учетом скидки 0 %, руб</v>
      </c>
    </row>
    <row r="33" spans="1:5" x14ac:dyDescent="0.25">
      <c r="A33" s="87" t="s">
        <v>243</v>
      </c>
      <c r="B33" s="88">
        <v>520</v>
      </c>
      <c r="C33" s="82">
        <v>600</v>
      </c>
      <c r="D33" s="86">
        <v>65310</v>
      </c>
      <c r="E33" s="89">
        <f>D33*(100-'Содержание РФ'!$E$4)/100</f>
        <v>65310</v>
      </c>
    </row>
    <row r="34" spans="1:5" x14ac:dyDescent="0.25">
      <c r="A34" s="87" t="s">
        <v>244</v>
      </c>
      <c r="B34" s="88">
        <v>660</v>
      </c>
      <c r="C34" s="82">
        <v>740</v>
      </c>
      <c r="D34" s="86">
        <v>68985</v>
      </c>
      <c r="E34" s="89">
        <f>D34*(100-'Содержание РФ'!$E$4)/100</f>
        <v>68985</v>
      </c>
    </row>
    <row r="35" spans="1:5" x14ac:dyDescent="0.25">
      <c r="A35" s="87" t="s">
        <v>245</v>
      </c>
      <c r="B35" s="88">
        <v>980</v>
      </c>
      <c r="C35" s="82">
        <v>1060</v>
      </c>
      <c r="D35" s="86">
        <v>81165</v>
      </c>
      <c r="E35" s="89">
        <f>D35*(100-'Содержание РФ'!$E$4)/100</f>
        <v>81165</v>
      </c>
    </row>
    <row r="36" spans="1:5" x14ac:dyDescent="0.25">
      <c r="A36" s="87" t="s">
        <v>246</v>
      </c>
      <c r="B36" s="88">
        <v>1250</v>
      </c>
      <c r="C36" s="82">
        <v>1330</v>
      </c>
      <c r="D36" s="86">
        <v>95655</v>
      </c>
      <c r="E36" s="89">
        <f>D36*(100-'Содержание РФ'!$E$4)/100</f>
        <v>95655</v>
      </c>
    </row>
    <row r="37" spans="1:5" x14ac:dyDescent="0.25">
      <c r="A37" s="87" t="s">
        <v>247</v>
      </c>
      <c r="B37" s="88">
        <v>1875</v>
      </c>
      <c r="C37" s="82">
        <v>1955</v>
      </c>
      <c r="D37" s="86">
        <v>127155</v>
      </c>
      <c r="E37" s="89">
        <f>D37*(100-'Содержание РФ'!$E$4)/100</f>
        <v>127155</v>
      </c>
    </row>
    <row r="38" spans="1:5" x14ac:dyDescent="0.25">
      <c r="A38" s="87" t="s">
        <v>248</v>
      </c>
      <c r="B38" s="88">
        <v>2500</v>
      </c>
      <c r="C38" s="82">
        <v>2580</v>
      </c>
      <c r="D38" s="86">
        <v>196140</v>
      </c>
      <c r="E38" s="89">
        <f>D38*(100-'Содержание РФ'!$E$4)/100</f>
        <v>196140</v>
      </c>
    </row>
    <row r="39" spans="1:5" x14ac:dyDescent="0.25">
      <c r="A39" s="79"/>
      <c r="B39" s="90"/>
      <c r="C39" s="90"/>
      <c r="D39" s="91"/>
      <c r="E39" s="91"/>
    </row>
    <row r="40" spans="1:5" x14ac:dyDescent="0.25">
      <c r="A40" s="309" t="s">
        <v>72</v>
      </c>
      <c r="B40" s="309"/>
      <c r="C40" s="309"/>
      <c r="D40" s="309"/>
      <c r="E40" s="309"/>
    </row>
    <row r="41" spans="1:5" ht="30" x14ac:dyDescent="0.25">
      <c r="A41" s="383" t="s">
        <v>71</v>
      </c>
      <c r="B41" s="383"/>
      <c r="C41" s="78" t="s">
        <v>43</v>
      </c>
      <c r="D41" s="78" t="s">
        <v>289</v>
      </c>
      <c r="E41" s="78" t="str">
        <f>CONCATENATE("Цена с учетом скидки ",'Содержание РФ'!$E$4," %",", руб")</f>
        <v>Цена с учетом скидки 0 %, руб</v>
      </c>
    </row>
    <row r="42" spans="1:5" ht="15" customHeight="1" x14ac:dyDescent="0.25">
      <c r="A42" s="356" t="s">
        <v>308</v>
      </c>
      <c r="B42" s="357"/>
      <c r="C42" s="357"/>
      <c r="D42" s="357"/>
      <c r="E42" s="358"/>
    </row>
    <row r="43" spans="1:5" x14ac:dyDescent="0.25">
      <c r="A43" s="380" t="s">
        <v>255</v>
      </c>
      <c r="B43" s="380"/>
      <c r="C43" s="380"/>
      <c r="D43" s="86">
        <v>6090</v>
      </c>
      <c r="E43" s="89">
        <f>D43*(100-'Содержание РФ'!$E$4)/100</f>
        <v>6090</v>
      </c>
    </row>
    <row r="44" spans="1:5" x14ac:dyDescent="0.25">
      <c r="A44" s="380" t="s">
        <v>256</v>
      </c>
      <c r="B44" s="380"/>
      <c r="C44" s="380"/>
      <c r="D44" s="86">
        <v>7455</v>
      </c>
      <c r="E44" s="89">
        <f>D44*(100-'Содержание РФ'!$E$4)/100</f>
        <v>7455</v>
      </c>
    </row>
    <row r="45" spans="1:5" x14ac:dyDescent="0.25">
      <c r="A45" s="380" t="s">
        <v>257</v>
      </c>
      <c r="B45" s="380"/>
      <c r="C45" s="380"/>
      <c r="D45" s="86">
        <v>9345</v>
      </c>
      <c r="E45" s="89">
        <f>D45*(100-'Содержание РФ'!$E$4)/100</f>
        <v>9345</v>
      </c>
    </row>
    <row r="46" spans="1:5" ht="15" customHeight="1" x14ac:dyDescent="0.25">
      <c r="A46" s="356" t="s">
        <v>309</v>
      </c>
      <c r="B46" s="357"/>
      <c r="C46" s="357"/>
      <c r="D46" s="357"/>
      <c r="E46" s="358"/>
    </row>
    <row r="47" spans="1:5" ht="15" customHeight="1" x14ac:dyDescent="0.25">
      <c r="A47" s="382" t="s">
        <v>380</v>
      </c>
      <c r="B47" s="380"/>
      <c r="C47" s="380"/>
      <c r="D47" s="62">
        <v>8884.0500000000011</v>
      </c>
      <c r="E47" s="92">
        <f>D47*(100-'Содержание РФ'!$E$4)/100</f>
        <v>8884.0500000000011</v>
      </c>
    </row>
    <row r="48" spans="1:5" x14ac:dyDescent="0.25">
      <c r="A48" s="382" t="s">
        <v>255</v>
      </c>
      <c r="B48" s="380"/>
      <c r="C48" s="380"/>
      <c r="D48" s="86">
        <v>8820</v>
      </c>
      <c r="E48" s="92">
        <f>D48*(100-'Содержание РФ'!$E$4)/100</f>
        <v>8820</v>
      </c>
    </row>
    <row r="49" spans="1:5" x14ac:dyDescent="0.25">
      <c r="A49" s="380" t="s">
        <v>258</v>
      </c>
      <c r="B49" s="380"/>
      <c r="C49" s="380"/>
      <c r="D49" s="86">
        <v>6195</v>
      </c>
      <c r="E49" s="92">
        <f>D49*(100-'Содержание РФ'!$E$4)/100</f>
        <v>6195</v>
      </c>
    </row>
    <row r="50" spans="1:5" x14ac:dyDescent="0.25">
      <c r="A50" s="380" t="s">
        <v>257</v>
      </c>
      <c r="B50" s="380"/>
      <c r="C50" s="380"/>
      <c r="D50" s="86">
        <v>9345</v>
      </c>
      <c r="E50" s="92">
        <f>D50*(100-'Содержание РФ'!$E$4)/100</f>
        <v>9345</v>
      </c>
    </row>
    <row r="51" spans="1:5" x14ac:dyDescent="0.25">
      <c r="A51" s="380" t="s">
        <v>259</v>
      </c>
      <c r="B51" s="380"/>
      <c r="C51" s="380"/>
      <c r="D51" s="86">
        <v>10920</v>
      </c>
      <c r="E51" s="92">
        <f>D51*(100-'Содержание РФ'!$E$4)/100</f>
        <v>10920</v>
      </c>
    </row>
    <row r="52" spans="1:5" ht="15" customHeight="1" x14ac:dyDescent="0.25">
      <c r="A52" s="356" t="s">
        <v>305</v>
      </c>
      <c r="B52" s="357"/>
      <c r="C52" s="357"/>
      <c r="D52" s="357"/>
      <c r="E52" s="358"/>
    </row>
    <row r="53" spans="1:5" x14ac:dyDescent="0.25">
      <c r="A53" s="381" t="s">
        <v>265</v>
      </c>
      <c r="B53" s="381"/>
      <c r="C53" s="93">
        <v>520</v>
      </c>
      <c r="D53" s="86">
        <v>703.5</v>
      </c>
      <c r="E53" s="89">
        <f>D53*(100-'Содержание РФ'!$E$4)/100</f>
        <v>703.5</v>
      </c>
    </row>
    <row r="54" spans="1:5" x14ac:dyDescent="0.25">
      <c r="A54" s="381"/>
      <c r="B54" s="381"/>
      <c r="C54" s="88">
        <v>660</v>
      </c>
      <c r="D54" s="86">
        <v>997.5</v>
      </c>
      <c r="E54" s="89">
        <f>D54*(100-'Содержание РФ'!$E$4)/100</f>
        <v>997.5</v>
      </c>
    </row>
    <row r="55" spans="1:5" x14ac:dyDescent="0.25">
      <c r="A55" s="381"/>
      <c r="B55" s="381"/>
      <c r="C55" s="88">
        <v>980</v>
      </c>
      <c r="D55" s="86">
        <v>1365</v>
      </c>
      <c r="E55" s="89">
        <f>D55*(100-'Содержание РФ'!$E$4)/100</f>
        <v>1365</v>
      </c>
    </row>
    <row r="56" spans="1:5" x14ac:dyDescent="0.25">
      <c r="A56" s="381"/>
      <c r="B56" s="381"/>
      <c r="C56" s="88">
        <v>1250</v>
      </c>
      <c r="D56" s="86">
        <v>3150</v>
      </c>
      <c r="E56" s="89">
        <f>D56*(100-'Содержание РФ'!$E$4)/100</f>
        <v>3150</v>
      </c>
    </row>
    <row r="57" spans="1:5" x14ac:dyDescent="0.25">
      <c r="A57" s="381"/>
      <c r="B57" s="381"/>
      <c r="C57" s="88">
        <v>1875</v>
      </c>
      <c r="D57" s="86">
        <v>5250</v>
      </c>
      <c r="E57" s="89">
        <f>D57*(100-'Содержание РФ'!$E$4)/100</f>
        <v>5250</v>
      </c>
    </row>
    <row r="58" spans="1:5" x14ac:dyDescent="0.25">
      <c r="A58" s="381"/>
      <c r="B58" s="381"/>
      <c r="C58" s="93">
        <v>2500</v>
      </c>
      <c r="D58" s="86">
        <v>5985</v>
      </c>
      <c r="E58" s="89">
        <f>D58*(100-'Содержание РФ'!$E$4)/100</f>
        <v>5985</v>
      </c>
    </row>
    <row r="59" spans="1:5" x14ac:dyDescent="0.25">
      <c r="A59" s="356" t="s">
        <v>277</v>
      </c>
      <c r="B59" s="357"/>
      <c r="C59" s="357"/>
      <c r="D59" s="357"/>
      <c r="E59" s="358"/>
    </row>
    <row r="60" spans="1:5" x14ac:dyDescent="0.25">
      <c r="A60" s="381" t="s">
        <v>264</v>
      </c>
      <c r="B60" s="381"/>
      <c r="C60" s="88">
        <v>660</v>
      </c>
      <c r="D60" s="86">
        <v>535.5</v>
      </c>
      <c r="E60" s="89">
        <f>D60*(100-'Содержание РФ'!$E$4)/100</f>
        <v>535.5</v>
      </c>
    </row>
    <row r="61" spans="1:5" x14ac:dyDescent="0.25">
      <c r="A61" s="381"/>
      <c r="B61" s="381"/>
      <c r="C61" s="88">
        <v>980</v>
      </c>
      <c r="D61" s="86">
        <v>619.5</v>
      </c>
      <c r="E61" s="89">
        <f>D61*(100-'Содержание РФ'!$E$4)/100</f>
        <v>619.5</v>
      </c>
    </row>
    <row r="62" spans="1:5" x14ac:dyDescent="0.25">
      <c r="A62" s="381"/>
      <c r="B62" s="381"/>
      <c r="C62" s="88">
        <v>1250</v>
      </c>
      <c r="D62" s="86">
        <v>695.1</v>
      </c>
      <c r="E62" s="89">
        <f>D62*(100-'Содержание РФ'!$E$4)/100</f>
        <v>695.1</v>
      </c>
    </row>
    <row r="63" spans="1:5" ht="15" customHeight="1" x14ac:dyDescent="0.25">
      <c r="A63" s="356" t="s">
        <v>442</v>
      </c>
      <c r="B63" s="357"/>
      <c r="C63" s="357"/>
      <c r="D63" s="357"/>
      <c r="E63" s="358"/>
    </row>
    <row r="64" spans="1:5" x14ac:dyDescent="0.25">
      <c r="A64" s="367" t="s">
        <v>263</v>
      </c>
      <c r="B64" s="368"/>
      <c r="C64" s="93">
        <v>520</v>
      </c>
      <c r="D64" s="86">
        <v>203.70000000000002</v>
      </c>
      <c r="E64" s="89">
        <f>D64*(100-'Содержание РФ'!$E$4)/100</f>
        <v>203.7</v>
      </c>
    </row>
    <row r="65" spans="1:5" x14ac:dyDescent="0.25">
      <c r="A65" s="369"/>
      <c r="B65" s="370"/>
      <c r="C65" s="88">
        <v>660</v>
      </c>
      <c r="D65" s="86">
        <v>203.70000000000002</v>
      </c>
      <c r="E65" s="89">
        <f>D65*(100-'Содержание РФ'!$E$4)/100</f>
        <v>203.7</v>
      </c>
    </row>
    <row r="66" spans="1:5" x14ac:dyDescent="0.25">
      <c r="A66" s="369"/>
      <c r="B66" s="370"/>
      <c r="C66" s="88">
        <v>980</v>
      </c>
      <c r="D66" s="86">
        <v>407.40000000000003</v>
      </c>
      <c r="E66" s="89">
        <f>D66*(100-'Содержание РФ'!$E$4)/100</f>
        <v>407.4</v>
      </c>
    </row>
    <row r="67" spans="1:5" x14ac:dyDescent="0.25">
      <c r="A67" s="369"/>
      <c r="B67" s="370"/>
      <c r="C67" s="88">
        <v>1250</v>
      </c>
      <c r="D67" s="86">
        <v>407.40000000000003</v>
      </c>
      <c r="E67" s="89">
        <f>D67*(100-'Содержание РФ'!$E$4)/100</f>
        <v>407.4</v>
      </c>
    </row>
    <row r="68" spans="1:5" x14ac:dyDescent="0.25">
      <c r="A68" s="369"/>
      <c r="B68" s="370"/>
      <c r="C68" s="88">
        <v>1875</v>
      </c>
      <c r="D68" s="86">
        <v>812.7</v>
      </c>
      <c r="E68" s="89">
        <f>D68*(100-'Содержание РФ'!$E$4)/100</f>
        <v>812.7</v>
      </c>
    </row>
    <row r="69" spans="1:5" x14ac:dyDescent="0.25">
      <c r="A69" s="371"/>
      <c r="B69" s="372"/>
      <c r="C69" s="93">
        <v>2500</v>
      </c>
      <c r="D69" s="86">
        <v>812.7</v>
      </c>
      <c r="E69" s="89">
        <f>D69*(100-'Содержание РФ'!$E$4)/100</f>
        <v>812.7</v>
      </c>
    </row>
    <row r="70" spans="1:5" x14ac:dyDescent="0.25">
      <c r="A70" s="356" t="s">
        <v>307</v>
      </c>
      <c r="B70" s="357"/>
      <c r="C70" s="357"/>
      <c r="D70" s="357"/>
      <c r="E70" s="358"/>
    </row>
    <row r="71" spans="1:5" x14ac:dyDescent="0.25">
      <c r="A71" s="367" t="s">
        <v>262</v>
      </c>
      <c r="B71" s="368"/>
      <c r="C71" s="93">
        <v>520</v>
      </c>
      <c r="D71" s="86">
        <v>224.70000000000002</v>
      </c>
      <c r="E71" s="89">
        <f>D71*(100-'Содержание РФ'!$E$4)/100</f>
        <v>224.7</v>
      </c>
    </row>
    <row r="72" spans="1:5" x14ac:dyDescent="0.25">
      <c r="A72" s="369"/>
      <c r="B72" s="370"/>
      <c r="C72" s="88">
        <v>660</v>
      </c>
      <c r="D72" s="86">
        <v>258.3</v>
      </c>
      <c r="E72" s="89">
        <f>D72*(100-'Содержание РФ'!$E$4)/100</f>
        <v>258.3</v>
      </c>
    </row>
    <row r="73" spans="1:5" x14ac:dyDescent="0.25">
      <c r="A73" s="369"/>
      <c r="B73" s="370"/>
      <c r="C73" s="88">
        <v>980</v>
      </c>
      <c r="D73" s="86">
        <v>300.3</v>
      </c>
      <c r="E73" s="89">
        <f>D73*(100-'Содержание РФ'!$E$4)/100</f>
        <v>300.3</v>
      </c>
    </row>
    <row r="74" spans="1:5" x14ac:dyDescent="0.25">
      <c r="A74" s="369"/>
      <c r="B74" s="370"/>
      <c r="C74" s="88">
        <v>1250</v>
      </c>
      <c r="D74" s="86">
        <v>342.3</v>
      </c>
      <c r="E74" s="89">
        <f>D74*(100-'Содержание РФ'!$E$4)/100</f>
        <v>342.3</v>
      </c>
    </row>
    <row r="75" spans="1:5" x14ac:dyDescent="0.25">
      <c r="A75" s="369"/>
      <c r="B75" s="370"/>
      <c r="C75" s="88">
        <v>1875</v>
      </c>
      <c r="D75" s="86">
        <v>598.5</v>
      </c>
      <c r="E75" s="89">
        <f>D75*(100-'Содержание РФ'!$E$4)/100</f>
        <v>598.5</v>
      </c>
    </row>
    <row r="76" spans="1:5" x14ac:dyDescent="0.25">
      <c r="A76" s="371"/>
      <c r="B76" s="372"/>
      <c r="C76" s="93">
        <v>2500</v>
      </c>
      <c r="D76" s="86">
        <v>684.6</v>
      </c>
      <c r="E76" s="89">
        <f>D76*(100-'Содержание РФ'!$E$4)/100</f>
        <v>684.6</v>
      </c>
    </row>
    <row r="77" spans="1:5" x14ac:dyDescent="0.25">
      <c r="A77" s="356" t="s">
        <v>306</v>
      </c>
      <c r="B77" s="357"/>
      <c r="C77" s="357"/>
      <c r="D77" s="357"/>
      <c r="E77" s="358"/>
    </row>
    <row r="78" spans="1:5" x14ac:dyDescent="0.25">
      <c r="A78" s="373" t="s">
        <v>261</v>
      </c>
      <c r="B78" s="374"/>
      <c r="C78" s="94">
        <v>520</v>
      </c>
      <c r="D78" s="86">
        <v>982.80000000000007</v>
      </c>
      <c r="E78" s="95">
        <f>D78*(100-'Содержание РФ'!$E$4)/100</f>
        <v>982.8</v>
      </c>
    </row>
    <row r="79" spans="1:5" x14ac:dyDescent="0.25">
      <c r="A79" s="375"/>
      <c r="B79" s="376"/>
      <c r="C79" s="96">
        <v>660</v>
      </c>
      <c r="D79" s="86">
        <v>1026.9000000000001</v>
      </c>
      <c r="E79" s="95">
        <f>D79*(100-'Содержание РФ'!$E$4)/100</f>
        <v>1026.9000000000001</v>
      </c>
    </row>
    <row r="80" spans="1:5" x14ac:dyDescent="0.25">
      <c r="A80" s="375"/>
      <c r="B80" s="376"/>
      <c r="C80" s="96">
        <v>980</v>
      </c>
      <c r="D80" s="86">
        <v>1110.9000000000001</v>
      </c>
      <c r="E80" s="95">
        <f>D80*(100-'Содержание РФ'!$E$4)/100</f>
        <v>1110.9000000000001</v>
      </c>
    </row>
    <row r="81" spans="1:5" x14ac:dyDescent="0.25">
      <c r="A81" s="375"/>
      <c r="B81" s="376"/>
      <c r="C81" s="96">
        <v>1250</v>
      </c>
      <c r="D81" s="86">
        <v>1186.5</v>
      </c>
      <c r="E81" s="95">
        <f>D81*(100-'Содержание РФ'!$E$4)/100</f>
        <v>1186.5</v>
      </c>
    </row>
    <row r="82" spans="1:5" x14ac:dyDescent="0.25">
      <c r="A82" s="375"/>
      <c r="B82" s="376"/>
      <c r="C82" s="96">
        <v>1875</v>
      </c>
      <c r="D82" s="86">
        <v>2158.8000000000002</v>
      </c>
      <c r="E82" s="95">
        <f>D82*(100-'Содержание РФ'!$E$4)/100</f>
        <v>2158.8000000000002</v>
      </c>
    </row>
    <row r="83" spans="1:5" x14ac:dyDescent="0.25">
      <c r="A83" s="377"/>
      <c r="B83" s="378"/>
      <c r="C83" s="94">
        <v>2500</v>
      </c>
      <c r="D83" s="86">
        <v>2370.9</v>
      </c>
      <c r="E83" s="95">
        <f>D83*(100-'Содержание РФ'!$E$4)/100</f>
        <v>2370.9</v>
      </c>
    </row>
    <row r="84" spans="1:5" x14ac:dyDescent="0.25">
      <c r="A84" s="356" t="s">
        <v>260</v>
      </c>
      <c r="B84" s="357"/>
      <c r="C84" s="357"/>
      <c r="D84" s="357"/>
      <c r="E84" s="358"/>
    </row>
    <row r="85" spans="1:5" x14ac:dyDescent="0.25">
      <c r="A85" s="367" t="s">
        <v>260</v>
      </c>
      <c r="B85" s="368"/>
      <c r="C85" s="93">
        <v>520</v>
      </c>
      <c r="D85" s="86">
        <v>2242.8000000000002</v>
      </c>
      <c r="E85" s="89">
        <f>D85*(100-'Содержание РФ'!$E$4)/100</f>
        <v>2242.8000000000002</v>
      </c>
    </row>
    <row r="86" spans="1:5" x14ac:dyDescent="0.25">
      <c r="A86" s="369"/>
      <c r="B86" s="370"/>
      <c r="C86" s="88">
        <v>660</v>
      </c>
      <c r="D86" s="86">
        <v>2457</v>
      </c>
      <c r="E86" s="89">
        <f>D86*(100-'Содержание РФ'!$E$4)/100</f>
        <v>2457</v>
      </c>
    </row>
    <row r="87" spans="1:5" x14ac:dyDescent="0.25">
      <c r="A87" s="369"/>
      <c r="B87" s="370"/>
      <c r="C87" s="88">
        <v>980</v>
      </c>
      <c r="D87" s="86">
        <v>2671.2000000000003</v>
      </c>
      <c r="E87" s="89">
        <f>D87*(100-'Содержание РФ'!$E$4)/100</f>
        <v>2671.2</v>
      </c>
    </row>
    <row r="88" spans="1:5" x14ac:dyDescent="0.25">
      <c r="A88" s="369"/>
      <c r="B88" s="370"/>
      <c r="C88" s="88">
        <v>1250</v>
      </c>
      <c r="D88" s="86">
        <v>2883.3</v>
      </c>
      <c r="E88" s="89">
        <f>D88*(100-'Содержание РФ'!$E$4)/100</f>
        <v>2883.3</v>
      </c>
    </row>
    <row r="89" spans="1:5" x14ac:dyDescent="0.25">
      <c r="A89" s="369"/>
      <c r="B89" s="370"/>
      <c r="C89" s="88">
        <v>1875</v>
      </c>
      <c r="D89" s="86">
        <v>3630.9</v>
      </c>
      <c r="E89" s="89">
        <f>D89*(100-'Содержание РФ'!$E$4)/100</f>
        <v>3630.9</v>
      </c>
    </row>
    <row r="90" spans="1:5" x14ac:dyDescent="0.25">
      <c r="A90" s="371"/>
      <c r="B90" s="372"/>
      <c r="C90" s="93">
        <v>2500</v>
      </c>
      <c r="D90" s="86">
        <v>5340.3</v>
      </c>
      <c r="E90" s="89">
        <f>D90*(100-'Содержание РФ'!$E$4)/100</f>
        <v>5340.3</v>
      </c>
    </row>
    <row r="91" spans="1:5" x14ac:dyDescent="0.25">
      <c r="A91" s="356" t="s">
        <v>278</v>
      </c>
      <c r="B91" s="357"/>
      <c r="C91" s="357"/>
      <c r="D91" s="357"/>
      <c r="E91" s="358"/>
    </row>
    <row r="92" spans="1:5" x14ac:dyDescent="0.25">
      <c r="A92" s="379" t="s">
        <v>279</v>
      </c>
      <c r="B92" s="379"/>
      <c r="C92" s="379"/>
      <c r="D92" s="100" t="s">
        <v>290</v>
      </c>
      <c r="E92" s="89" t="str">
        <f>D92</f>
        <v>по запросу</v>
      </c>
    </row>
    <row r="93" spans="1:5" x14ac:dyDescent="0.25">
      <c r="A93" s="364" t="s">
        <v>114</v>
      </c>
      <c r="B93" s="365"/>
      <c r="C93" s="366"/>
      <c r="D93" s="86">
        <v>6825</v>
      </c>
      <c r="E93" s="95">
        <f>D93*(100-'Содержание РФ'!$E$4)/100</f>
        <v>6825</v>
      </c>
    </row>
    <row r="94" spans="1:5" x14ac:dyDescent="0.25">
      <c r="A94" s="364" t="s">
        <v>116</v>
      </c>
      <c r="B94" s="365"/>
      <c r="C94" s="366"/>
      <c r="D94" s="86">
        <v>15225</v>
      </c>
      <c r="E94" s="95">
        <f>D94*(100-'Содержание РФ'!$E$4)/100</f>
        <v>15225</v>
      </c>
    </row>
    <row r="95" spans="1:5" x14ac:dyDescent="0.25">
      <c r="A95" s="364" t="s">
        <v>94</v>
      </c>
      <c r="B95" s="365"/>
      <c r="C95" s="366"/>
      <c r="D95" s="86">
        <v>367.5</v>
      </c>
      <c r="E95" s="110">
        <f>D95*(100-'Содержание РФ'!$E$4)/100</f>
        <v>367.5</v>
      </c>
    </row>
    <row r="96" spans="1:5" x14ac:dyDescent="0.25">
      <c r="A96" s="79"/>
      <c r="B96" s="79"/>
      <c r="C96" s="79"/>
      <c r="D96" s="79"/>
      <c r="E96" s="79"/>
    </row>
    <row r="97" spans="1:5" x14ac:dyDescent="0.25">
      <c r="A97" s="79"/>
      <c r="B97" s="79"/>
      <c r="C97" s="79"/>
      <c r="D97" s="79"/>
      <c r="E97" s="79"/>
    </row>
    <row r="98" spans="1:5" x14ac:dyDescent="0.25">
      <c r="A98" s="79"/>
      <c r="B98" s="79"/>
      <c r="C98" s="79"/>
      <c r="D98" s="79"/>
      <c r="E98" s="79"/>
    </row>
    <row r="99" spans="1:5" x14ac:dyDescent="0.25">
      <c r="A99" s="79"/>
      <c r="B99" s="79"/>
      <c r="C99" s="79"/>
      <c r="D99" s="79"/>
      <c r="E99" s="79"/>
    </row>
    <row r="100" spans="1:5" x14ac:dyDescent="0.25">
      <c r="A100" s="79"/>
      <c r="B100" s="79"/>
      <c r="C100" s="79"/>
      <c r="D100" s="79"/>
      <c r="E100" s="79"/>
    </row>
    <row r="101" spans="1:5" x14ac:dyDescent="0.25">
      <c r="A101" s="79"/>
      <c r="B101" s="79"/>
      <c r="C101" s="79"/>
      <c r="D101" s="79"/>
      <c r="E101" s="79"/>
    </row>
    <row r="102" spans="1:5" x14ac:dyDescent="0.25">
      <c r="A102" s="79"/>
      <c r="B102" s="79"/>
      <c r="C102" s="79"/>
      <c r="D102" s="79"/>
      <c r="E102" s="79"/>
    </row>
    <row r="103" spans="1:5" x14ac:dyDescent="0.25">
      <c r="A103" s="79"/>
      <c r="B103" s="79"/>
      <c r="C103" s="79"/>
      <c r="D103" s="79"/>
      <c r="E103" s="79"/>
    </row>
    <row r="104" spans="1:5" x14ac:dyDescent="0.25">
      <c r="A104" s="79"/>
      <c r="B104" s="79"/>
      <c r="C104" s="79"/>
      <c r="D104" s="79"/>
      <c r="E104" s="79"/>
    </row>
    <row r="105" spans="1:5" x14ac:dyDescent="0.25">
      <c r="A105" s="79"/>
      <c r="B105" s="79"/>
      <c r="C105" s="79"/>
      <c r="D105" s="79"/>
      <c r="E105" s="79"/>
    </row>
    <row r="106" spans="1:5" x14ac:dyDescent="0.25">
      <c r="A106" s="79"/>
      <c r="B106" s="79"/>
      <c r="C106" s="79"/>
      <c r="D106" s="79"/>
      <c r="E106" s="79"/>
    </row>
    <row r="107" spans="1:5" x14ac:dyDescent="0.25">
      <c r="A107" s="79"/>
      <c r="B107" s="79"/>
      <c r="C107" s="79"/>
      <c r="D107" s="79"/>
      <c r="E107" s="79"/>
    </row>
    <row r="108" spans="1:5" x14ac:dyDescent="0.25">
      <c r="A108" s="79"/>
      <c r="B108" s="79"/>
      <c r="C108" s="79"/>
      <c r="D108" s="79"/>
      <c r="E108" s="79"/>
    </row>
    <row r="109" spans="1:5" x14ac:dyDescent="0.25">
      <c r="A109" s="79"/>
      <c r="B109" s="79"/>
      <c r="C109" s="79"/>
      <c r="D109" s="79"/>
      <c r="E109" s="79"/>
    </row>
    <row r="110" spans="1:5" x14ac:dyDescent="0.25">
      <c r="A110" s="79"/>
      <c r="B110" s="79"/>
      <c r="C110" s="79"/>
      <c r="D110" s="79"/>
      <c r="E110" s="79"/>
    </row>
    <row r="111" spans="1:5" x14ac:dyDescent="0.25">
      <c r="A111" s="79"/>
      <c r="B111" s="79"/>
      <c r="C111" s="79"/>
      <c r="D111" s="79"/>
      <c r="E111" s="79"/>
    </row>
    <row r="112" spans="1:5" x14ac:dyDescent="0.25">
      <c r="A112" s="79"/>
      <c r="B112" s="79"/>
      <c r="C112" s="79"/>
      <c r="D112" s="79"/>
      <c r="E112" s="79"/>
    </row>
    <row r="113" spans="1:5" x14ac:dyDescent="0.25">
      <c r="A113" s="79"/>
      <c r="B113" s="79"/>
      <c r="C113" s="79"/>
      <c r="D113" s="79"/>
      <c r="E113" s="79"/>
    </row>
    <row r="114" spans="1:5" x14ac:dyDescent="0.25">
      <c r="A114" s="79"/>
      <c r="B114" s="79"/>
      <c r="C114" s="79"/>
      <c r="D114" s="79"/>
      <c r="E114" s="79"/>
    </row>
    <row r="115" spans="1:5" x14ac:dyDescent="0.25">
      <c r="A115" s="79"/>
      <c r="B115" s="79"/>
      <c r="C115" s="79"/>
      <c r="D115" s="79"/>
      <c r="E115" s="79"/>
    </row>
    <row r="116" spans="1:5" x14ac:dyDescent="0.25">
      <c r="A116" s="79"/>
      <c r="B116" s="79"/>
      <c r="C116" s="79"/>
      <c r="D116" s="79"/>
      <c r="E116" s="79"/>
    </row>
    <row r="117" spans="1:5" x14ac:dyDescent="0.25">
      <c r="A117" s="79"/>
      <c r="B117" s="79"/>
      <c r="C117" s="79"/>
      <c r="D117" s="79"/>
      <c r="E117" s="79"/>
    </row>
    <row r="118" spans="1:5" x14ac:dyDescent="0.25">
      <c r="A118" s="79"/>
      <c r="B118" s="79"/>
      <c r="C118" s="79"/>
      <c r="D118" s="79"/>
      <c r="E118" s="79"/>
    </row>
    <row r="119" spans="1:5" x14ac:dyDescent="0.25">
      <c r="A119" s="79"/>
      <c r="B119" s="79"/>
      <c r="C119" s="79"/>
      <c r="D119" s="79"/>
      <c r="E119" s="79"/>
    </row>
    <row r="120" spans="1:5" x14ac:dyDescent="0.25">
      <c r="A120" s="79"/>
      <c r="B120" s="79"/>
      <c r="C120" s="79"/>
      <c r="D120" s="79"/>
      <c r="E120" s="79"/>
    </row>
  </sheetData>
  <sheetProtection algorithmName="SHA-512" hashValue="7bLxtS/LUhGvLyJ3OCzt3DIlXAaBfnPK3u+Aqg6lT5bCdzhG3vNw9UT5CWyexKgN9SZKb9A1uOMVTvMXk4/mXg==" saltValue="xe4M8tYMlOHHBocxXTJxlw==" spinCount="100000" sheet="1" objects="1" scenarios="1"/>
  <mergeCells count="32">
    <mergeCell ref="A47:C47"/>
    <mergeCell ref="D25:E25"/>
    <mergeCell ref="A25:B25"/>
    <mergeCell ref="A94:C94"/>
    <mergeCell ref="A46:E46"/>
    <mergeCell ref="A52:E52"/>
    <mergeCell ref="A44:C44"/>
    <mergeCell ref="A45:C45"/>
    <mergeCell ref="A31:E31"/>
    <mergeCell ref="A40:E40"/>
    <mergeCell ref="A41:B41"/>
    <mergeCell ref="A43:C43"/>
    <mergeCell ref="A42:E42"/>
    <mergeCell ref="A53:B58"/>
    <mergeCell ref="A93:C93"/>
    <mergeCell ref="A48:C48"/>
    <mergeCell ref="A50:C50"/>
    <mergeCell ref="A51:C51"/>
    <mergeCell ref="A49:C49"/>
    <mergeCell ref="A60:B62"/>
    <mergeCell ref="A64:B69"/>
    <mergeCell ref="A59:E59"/>
    <mergeCell ref="A63:E63"/>
    <mergeCell ref="A95:C95"/>
    <mergeCell ref="A70:E70"/>
    <mergeCell ref="A71:B76"/>
    <mergeCell ref="A78:B83"/>
    <mergeCell ref="A92:C92"/>
    <mergeCell ref="A85:B90"/>
    <mergeCell ref="A77:E77"/>
    <mergeCell ref="A84:E84"/>
    <mergeCell ref="A91:E91"/>
  </mergeCells>
  <hyperlinks>
    <hyperlink ref="C2" location="'Содержание РФ'!A1" display="Содержание"/>
  </hyperlinks>
  <pageMargins left="0.25" right="0.25" top="0.75" bottom="0.75" header="0.3" footer="0.3"/>
  <pageSetup paperSize="9" scale="75" orientation="portrait" r:id="rId1"/>
  <rowBreaks count="1" manualBreakCount="1">
    <brk id="62" max="5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view="pageBreakPreview" zoomScale="70" zoomScaleNormal="80" zoomScaleSheetLayoutView="70" workbookViewId="0">
      <selection activeCell="Q104" sqref="Q104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1" spans="3:5" x14ac:dyDescent="0.25">
      <c r="E1" s="50"/>
    </row>
    <row r="2" spans="3:5" x14ac:dyDescent="0.25">
      <c r="C2" s="51" t="s">
        <v>28</v>
      </c>
    </row>
    <row r="23" spans="1:5" x14ac:dyDescent="0.25">
      <c r="A23" s="50" t="s">
        <v>29</v>
      </c>
      <c r="B23" s="79"/>
      <c r="C23" s="79"/>
      <c r="D23" s="81" t="s">
        <v>37</v>
      </c>
      <c r="E23" s="80"/>
    </row>
    <row r="24" spans="1:5" ht="15" customHeight="1" x14ac:dyDescent="0.25">
      <c r="A24" s="79" t="s">
        <v>270</v>
      </c>
      <c r="B24" s="79"/>
      <c r="C24" s="79"/>
      <c r="D24" s="79" t="s">
        <v>41</v>
      </c>
      <c r="E24" s="80"/>
    </row>
    <row r="25" spans="1:5" ht="30" customHeight="1" x14ac:dyDescent="0.25">
      <c r="A25" s="394" t="s">
        <v>399</v>
      </c>
      <c r="B25" s="395"/>
      <c r="C25" s="79"/>
      <c r="D25" s="349" t="s">
        <v>40</v>
      </c>
      <c r="E25" s="349"/>
    </row>
    <row r="26" spans="1:5" x14ac:dyDescent="0.25">
      <c r="A26" s="79" t="s">
        <v>281</v>
      </c>
      <c r="B26" s="79"/>
      <c r="C26" s="79"/>
      <c r="D26" s="122" t="s">
        <v>313</v>
      </c>
      <c r="E26" s="80"/>
    </row>
    <row r="27" spans="1:5" x14ac:dyDescent="0.25">
      <c r="A27" s="79" t="s">
        <v>283</v>
      </c>
      <c r="B27" s="79"/>
      <c r="C27" s="79"/>
      <c r="D27" s="79"/>
      <c r="E27" s="79"/>
    </row>
    <row r="28" spans="1:5" x14ac:dyDescent="0.25">
      <c r="A28" s="79" t="s">
        <v>284</v>
      </c>
      <c r="B28" s="79"/>
      <c r="C28" s="79"/>
      <c r="D28" s="79"/>
      <c r="E28" s="79"/>
    </row>
    <row r="29" spans="1:5" x14ac:dyDescent="0.25">
      <c r="A29" s="79" t="s">
        <v>285</v>
      </c>
      <c r="B29" s="79"/>
      <c r="C29" s="79"/>
      <c r="D29" s="79"/>
      <c r="E29" s="79"/>
    </row>
    <row r="30" spans="1:5" x14ac:dyDescent="0.25">
      <c r="A30" s="79" t="s">
        <v>286</v>
      </c>
      <c r="B30" s="79"/>
      <c r="C30" s="79"/>
      <c r="D30" s="79"/>
      <c r="E30" s="79"/>
    </row>
    <row r="31" spans="1:5" x14ac:dyDescent="0.25">
      <c r="A31" s="309" t="s">
        <v>49</v>
      </c>
      <c r="B31" s="309"/>
      <c r="C31" s="309"/>
      <c r="D31" s="309"/>
      <c r="E31" s="309"/>
    </row>
    <row r="32" spans="1:5" s="6" customFormat="1" ht="30" x14ac:dyDescent="0.25">
      <c r="A32" s="78" t="s">
        <v>42</v>
      </c>
      <c r="B32" s="78" t="s">
        <v>43</v>
      </c>
      <c r="C32" s="78" t="s">
        <v>45</v>
      </c>
      <c r="D32" s="78" t="s">
        <v>289</v>
      </c>
      <c r="E32" s="78" t="str">
        <f>CONCATENATE("Цена с учетом скидки ",'Содержание РФ'!$E$4," %",", руб")</f>
        <v>Цена с учетом скидки 0 %, руб</v>
      </c>
    </row>
    <row r="33" spans="1:5" x14ac:dyDescent="0.25">
      <c r="A33" s="97" t="s">
        <v>249</v>
      </c>
      <c r="B33" s="88">
        <v>660</v>
      </c>
      <c r="C33" s="82">
        <v>740</v>
      </c>
      <c r="D33" s="101">
        <v>88305</v>
      </c>
      <c r="E33" s="89">
        <f>D33*(100-'Содержание РФ'!$E$4)/100</f>
        <v>88305</v>
      </c>
    </row>
    <row r="34" spans="1:5" x14ac:dyDescent="0.25">
      <c r="A34" s="97" t="s">
        <v>250</v>
      </c>
      <c r="B34" s="88">
        <v>980</v>
      </c>
      <c r="C34" s="82">
        <v>1060</v>
      </c>
      <c r="D34" s="101">
        <v>101430</v>
      </c>
      <c r="E34" s="89">
        <f>D34*(100-'Содержание РФ'!$E$4)/100</f>
        <v>101430</v>
      </c>
    </row>
    <row r="35" spans="1:5" x14ac:dyDescent="0.25">
      <c r="A35" s="98" t="s">
        <v>251</v>
      </c>
      <c r="B35" s="88">
        <v>1250</v>
      </c>
      <c r="C35" s="82">
        <v>1330</v>
      </c>
      <c r="D35" s="101">
        <v>121590</v>
      </c>
      <c r="E35" s="89">
        <f>D35*(100-'Содержание РФ'!$E$4)/100</f>
        <v>121590</v>
      </c>
    </row>
    <row r="36" spans="1:5" x14ac:dyDescent="0.25">
      <c r="A36" s="98" t="s">
        <v>252</v>
      </c>
      <c r="B36" s="88">
        <v>1875</v>
      </c>
      <c r="C36" s="82">
        <v>1955</v>
      </c>
      <c r="D36" s="101">
        <v>156030</v>
      </c>
      <c r="E36" s="89">
        <f>D36*(100-'Содержание РФ'!$E$4)/100</f>
        <v>156030</v>
      </c>
    </row>
    <row r="37" spans="1:5" x14ac:dyDescent="0.25">
      <c r="A37" s="98" t="s">
        <v>421</v>
      </c>
      <c r="B37" s="88">
        <v>2500</v>
      </c>
      <c r="C37" s="109">
        <v>2580</v>
      </c>
      <c r="D37" s="101">
        <v>279890</v>
      </c>
      <c r="E37" s="110">
        <f>D37*(100-'Содержание РФ'!$E$4)/100</f>
        <v>279890</v>
      </c>
    </row>
    <row r="38" spans="1:5" x14ac:dyDescent="0.25">
      <c r="A38" s="309" t="s">
        <v>72</v>
      </c>
      <c r="B38" s="309"/>
      <c r="C38" s="309"/>
      <c r="D38" s="309"/>
      <c r="E38" s="309"/>
    </row>
    <row r="39" spans="1:5" ht="30" x14ac:dyDescent="0.25">
      <c r="A39" s="383" t="s">
        <v>71</v>
      </c>
      <c r="B39" s="383"/>
      <c r="C39" s="78" t="s">
        <v>43</v>
      </c>
      <c r="D39" s="78" t="s">
        <v>289</v>
      </c>
      <c r="E39" s="78" t="str">
        <f>CONCATENATE("Цена с учетом скидки ",'Содержание РФ'!$E$4," %",", руб")</f>
        <v>Цена с учетом скидки 0 %, руб</v>
      </c>
    </row>
    <row r="40" spans="1:5" x14ac:dyDescent="0.25">
      <c r="A40" s="356" t="s">
        <v>308</v>
      </c>
      <c r="B40" s="357"/>
      <c r="C40" s="357"/>
      <c r="D40" s="357"/>
      <c r="E40" s="358"/>
    </row>
    <row r="41" spans="1:5" x14ac:dyDescent="0.25">
      <c r="A41" s="380" t="s">
        <v>255</v>
      </c>
      <c r="B41" s="380"/>
      <c r="C41" s="380"/>
      <c r="D41" s="101">
        <v>6090</v>
      </c>
      <c r="E41" s="89">
        <f>D41*(100-'Содержание РФ'!$E$4)/100</f>
        <v>6090</v>
      </c>
    </row>
    <row r="42" spans="1:5" x14ac:dyDescent="0.25">
      <c r="A42" s="380" t="s">
        <v>256</v>
      </c>
      <c r="B42" s="380"/>
      <c r="C42" s="380"/>
      <c r="D42" s="101">
        <v>7455</v>
      </c>
      <c r="E42" s="89">
        <f>D42*(100-'Содержание РФ'!$E$4)/100</f>
        <v>7455</v>
      </c>
    </row>
    <row r="43" spans="1:5" x14ac:dyDescent="0.25">
      <c r="A43" s="380" t="s">
        <v>257</v>
      </c>
      <c r="B43" s="380"/>
      <c r="C43" s="380"/>
      <c r="D43" s="101">
        <v>9345</v>
      </c>
      <c r="E43" s="89">
        <f>D43*(100-'Содержание РФ'!$E$4)/100</f>
        <v>9345</v>
      </c>
    </row>
    <row r="44" spans="1:5" ht="15" customHeight="1" x14ac:dyDescent="0.25">
      <c r="A44" s="356" t="s">
        <v>309</v>
      </c>
      <c r="B44" s="357"/>
      <c r="C44" s="357"/>
      <c r="D44" s="357"/>
      <c r="E44" s="358"/>
    </row>
    <row r="45" spans="1:5" ht="15" customHeight="1" x14ac:dyDescent="0.25">
      <c r="A45" s="382" t="s">
        <v>380</v>
      </c>
      <c r="B45" s="380"/>
      <c r="C45" s="380"/>
      <c r="D45" s="86">
        <v>6090</v>
      </c>
      <c r="E45" s="92">
        <f>D45*(100-'Содержание РФ'!$E$4)/100</f>
        <v>6090</v>
      </c>
    </row>
    <row r="46" spans="1:5" x14ac:dyDescent="0.25">
      <c r="A46" s="380" t="s">
        <v>255</v>
      </c>
      <c r="B46" s="380"/>
      <c r="C46" s="380"/>
      <c r="D46" s="101">
        <v>8820</v>
      </c>
      <c r="E46" s="92">
        <f>D46*(100-'Содержание РФ'!$E$4)/100</f>
        <v>8820</v>
      </c>
    </row>
    <row r="47" spans="1:5" x14ac:dyDescent="0.25">
      <c r="A47" s="380" t="s">
        <v>258</v>
      </c>
      <c r="B47" s="380"/>
      <c r="C47" s="380"/>
      <c r="D47" s="101">
        <v>6195</v>
      </c>
      <c r="E47" s="92">
        <f>D47*(100-'Содержание РФ'!$E$4)/100</f>
        <v>6195</v>
      </c>
    </row>
    <row r="48" spans="1:5" x14ac:dyDescent="0.25">
      <c r="A48" s="380" t="s">
        <v>257</v>
      </c>
      <c r="B48" s="380"/>
      <c r="C48" s="380"/>
      <c r="D48" s="101">
        <v>9345</v>
      </c>
      <c r="E48" s="92">
        <f>D48*(100-'Содержание РФ'!$E$4)/100</f>
        <v>9345</v>
      </c>
    </row>
    <row r="49" spans="1:5" x14ac:dyDescent="0.25">
      <c r="A49" s="380" t="s">
        <v>259</v>
      </c>
      <c r="B49" s="380"/>
      <c r="C49" s="380"/>
      <c r="D49" s="101">
        <v>10920</v>
      </c>
      <c r="E49" s="92">
        <f>D49*(100-'Содержание РФ'!$E$4)/100</f>
        <v>10920</v>
      </c>
    </row>
    <row r="50" spans="1:5" x14ac:dyDescent="0.25">
      <c r="A50" s="356" t="s">
        <v>287</v>
      </c>
      <c r="B50" s="357"/>
      <c r="C50" s="357"/>
      <c r="D50" s="357"/>
      <c r="E50" s="358"/>
    </row>
    <row r="51" spans="1:5" x14ac:dyDescent="0.25">
      <c r="A51" s="385" t="s">
        <v>375</v>
      </c>
      <c r="B51" s="386"/>
      <c r="C51" s="96">
        <v>660</v>
      </c>
      <c r="D51" s="101">
        <v>0</v>
      </c>
      <c r="E51" s="95">
        <f>D51*(100-'Содержание РФ'!$E$4)/100</f>
        <v>0</v>
      </c>
    </row>
    <row r="52" spans="1:5" x14ac:dyDescent="0.25">
      <c r="A52" s="387"/>
      <c r="B52" s="388"/>
      <c r="C52" s="96">
        <v>980</v>
      </c>
      <c r="D52" s="101">
        <v>0</v>
      </c>
      <c r="E52" s="95">
        <f>D52*(100-'Содержание РФ'!$E$4)/100</f>
        <v>0</v>
      </c>
    </row>
    <row r="53" spans="1:5" x14ac:dyDescent="0.25">
      <c r="A53" s="387"/>
      <c r="B53" s="388"/>
      <c r="C53" s="96">
        <v>1250</v>
      </c>
      <c r="D53" s="101">
        <v>0</v>
      </c>
      <c r="E53" s="95">
        <f>D53*(100-'Содержание РФ'!$E$4)/100</f>
        <v>0</v>
      </c>
    </row>
    <row r="54" spans="1:5" x14ac:dyDescent="0.25">
      <c r="A54" s="387"/>
      <c r="B54" s="388"/>
      <c r="C54" s="96">
        <v>1875</v>
      </c>
      <c r="D54" s="101">
        <v>0</v>
      </c>
      <c r="E54" s="95">
        <f>D54*(100-'Содержание РФ'!$E$4)/100</f>
        <v>0</v>
      </c>
    </row>
    <row r="55" spans="1:5" x14ac:dyDescent="0.25">
      <c r="A55" s="389"/>
      <c r="B55" s="390"/>
      <c r="C55" s="96">
        <v>2500</v>
      </c>
      <c r="D55" s="101">
        <v>0</v>
      </c>
      <c r="E55" s="95">
        <f>D55*(100-'Содержание РФ'!$E$4)/100</f>
        <v>0</v>
      </c>
    </row>
    <row r="56" spans="1:5" x14ac:dyDescent="0.25">
      <c r="A56" s="385" t="s">
        <v>376</v>
      </c>
      <c r="B56" s="391"/>
      <c r="C56" s="96">
        <v>660</v>
      </c>
      <c r="D56" s="101">
        <v>2900</v>
      </c>
      <c r="E56" s="95">
        <f>D56*(100-'Содержание РФ'!$E$4)/100</f>
        <v>2900</v>
      </c>
    </row>
    <row r="57" spans="1:5" x14ac:dyDescent="0.25">
      <c r="A57" s="387"/>
      <c r="B57" s="392"/>
      <c r="C57" s="96">
        <v>980</v>
      </c>
      <c r="D57" s="101">
        <v>3100</v>
      </c>
      <c r="E57" s="95">
        <f>D57*(100-'Содержание РФ'!$E$4)/100</f>
        <v>3100</v>
      </c>
    </row>
    <row r="58" spans="1:5" x14ac:dyDescent="0.25">
      <c r="A58" s="387"/>
      <c r="B58" s="392"/>
      <c r="C58" s="96">
        <v>1250</v>
      </c>
      <c r="D58" s="101">
        <v>3259</v>
      </c>
      <c r="E58" s="95">
        <f>D58*(100-'Содержание РФ'!$E$4)/100</f>
        <v>3259</v>
      </c>
    </row>
    <row r="59" spans="1:5" x14ac:dyDescent="0.25">
      <c r="A59" s="387"/>
      <c r="B59" s="392"/>
      <c r="C59" s="96">
        <v>1875</v>
      </c>
      <c r="D59" s="101">
        <v>4612</v>
      </c>
      <c r="E59" s="95">
        <f>D59*(100-'Содержание РФ'!$E$4)/100</f>
        <v>4612</v>
      </c>
    </row>
    <row r="60" spans="1:5" x14ac:dyDescent="0.25">
      <c r="A60" s="389"/>
      <c r="B60" s="393"/>
      <c r="C60" s="96">
        <v>2500</v>
      </c>
      <c r="D60" s="101">
        <v>6517</v>
      </c>
      <c r="E60" s="95">
        <f>D60*(100-'Содержание РФ'!$E$4)/100</f>
        <v>6517</v>
      </c>
    </row>
    <row r="61" spans="1:5" ht="15" customHeight="1" x14ac:dyDescent="0.25">
      <c r="A61" s="356" t="s">
        <v>305</v>
      </c>
      <c r="B61" s="357"/>
      <c r="C61" s="357"/>
      <c r="D61" s="357"/>
      <c r="E61" s="358"/>
    </row>
    <row r="62" spans="1:5" x14ac:dyDescent="0.25">
      <c r="A62" s="381"/>
      <c r="B62" s="381"/>
      <c r="C62" s="88">
        <v>660</v>
      </c>
      <c r="D62" s="101">
        <v>997.5</v>
      </c>
      <c r="E62" s="89">
        <f>D62*(100-'Содержание РФ'!$E$4)/100</f>
        <v>997.5</v>
      </c>
    </row>
    <row r="63" spans="1:5" x14ac:dyDescent="0.25">
      <c r="A63" s="381"/>
      <c r="B63" s="381"/>
      <c r="C63" s="88">
        <v>980</v>
      </c>
      <c r="D63" s="101">
        <v>1365</v>
      </c>
      <c r="E63" s="89">
        <f>D63*(100-'Содержание РФ'!$E$4)/100</f>
        <v>1365</v>
      </c>
    </row>
    <row r="64" spans="1:5" x14ac:dyDescent="0.25">
      <c r="A64" s="381"/>
      <c r="B64" s="381"/>
      <c r="C64" s="88">
        <v>1250</v>
      </c>
      <c r="D64" s="101">
        <v>3150</v>
      </c>
      <c r="E64" s="89">
        <f>D64*(100-'Содержание РФ'!$E$4)/100</f>
        <v>3150</v>
      </c>
    </row>
    <row r="65" spans="1:5" x14ac:dyDescent="0.25">
      <c r="A65" s="381"/>
      <c r="B65" s="381"/>
      <c r="C65" s="88">
        <v>1875</v>
      </c>
      <c r="D65" s="101">
        <v>5250</v>
      </c>
      <c r="E65" s="89">
        <f>D65*(100-'Содержание РФ'!$E$4)/100</f>
        <v>5250</v>
      </c>
    </row>
    <row r="66" spans="1:5" x14ac:dyDescent="0.25">
      <c r="A66" s="381"/>
      <c r="B66" s="381"/>
      <c r="C66" s="93">
        <v>2500</v>
      </c>
      <c r="D66" s="101">
        <v>5985</v>
      </c>
      <c r="E66" s="89">
        <f>D66*(100-'Содержание РФ'!$E$4)/100</f>
        <v>5985</v>
      </c>
    </row>
    <row r="67" spans="1:5" x14ac:dyDescent="0.25">
      <c r="A67" s="356" t="s">
        <v>277</v>
      </c>
      <c r="B67" s="357"/>
      <c r="C67" s="357"/>
      <c r="D67" s="357"/>
      <c r="E67" s="358"/>
    </row>
    <row r="68" spans="1:5" x14ac:dyDescent="0.25">
      <c r="A68" s="381" t="s">
        <v>264</v>
      </c>
      <c r="B68" s="381"/>
      <c r="C68" s="88">
        <v>660</v>
      </c>
      <c r="D68" s="101">
        <v>535.5</v>
      </c>
      <c r="E68" s="89">
        <f>D68*(100-'Содержание РФ'!$E$4)/100</f>
        <v>535.5</v>
      </c>
    </row>
    <row r="69" spans="1:5" x14ac:dyDescent="0.25">
      <c r="A69" s="381"/>
      <c r="B69" s="381"/>
      <c r="C69" s="88">
        <v>980</v>
      </c>
      <c r="D69" s="101">
        <v>619.5</v>
      </c>
      <c r="E69" s="89">
        <f>D69*(100-'Содержание РФ'!$E$4)/100</f>
        <v>619.5</v>
      </c>
    </row>
    <row r="70" spans="1:5" x14ac:dyDescent="0.25">
      <c r="A70" s="381"/>
      <c r="B70" s="381"/>
      <c r="C70" s="88">
        <v>1250</v>
      </c>
      <c r="D70" s="101">
        <v>695.1</v>
      </c>
      <c r="E70" s="89">
        <f>D70*(100-'Содержание РФ'!$E$4)/100</f>
        <v>695.1</v>
      </c>
    </row>
    <row r="71" spans="1:5" x14ac:dyDescent="0.25">
      <c r="A71" s="356" t="s">
        <v>442</v>
      </c>
      <c r="B71" s="357"/>
      <c r="C71" s="357"/>
      <c r="D71" s="357"/>
      <c r="E71" s="358"/>
    </row>
    <row r="72" spans="1:5" x14ac:dyDescent="0.25">
      <c r="A72" s="367" t="s">
        <v>263</v>
      </c>
      <c r="B72" s="368"/>
      <c r="C72" s="88">
        <v>660</v>
      </c>
      <c r="D72" s="101">
        <v>203.70000000000002</v>
      </c>
      <c r="E72" s="89">
        <f>D72*(100-'Содержание РФ'!$E$4)/100</f>
        <v>203.7</v>
      </c>
    </row>
    <row r="73" spans="1:5" x14ac:dyDescent="0.25">
      <c r="A73" s="369"/>
      <c r="B73" s="370"/>
      <c r="C73" s="88">
        <v>980</v>
      </c>
      <c r="D73" s="101">
        <v>407.40000000000003</v>
      </c>
      <c r="E73" s="89">
        <f>D73*(100-'Содержание РФ'!$E$4)/100</f>
        <v>407.4</v>
      </c>
    </row>
    <row r="74" spans="1:5" x14ac:dyDescent="0.25">
      <c r="A74" s="369"/>
      <c r="B74" s="370"/>
      <c r="C74" s="88">
        <v>1250</v>
      </c>
      <c r="D74" s="101">
        <v>407.40000000000003</v>
      </c>
      <c r="E74" s="89">
        <f>D74*(100-'Содержание РФ'!$E$4)/100</f>
        <v>407.4</v>
      </c>
    </row>
    <row r="75" spans="1:5" x14ac:dyDescent="0.25">
      <c r="A75" s="369"/>
      <c r="B75" s="370"/>
      <c r="C75" s="88">
        <v>1875</v>
      </c>
      <c r="D75" s="101">
        <v>812.7</v>
      </c>
      <c r="E75" s="89">
        <f>D75*(100-'Содержание РФ'!$E$4)/100</f>
        <v>812.7</v>
      </c>
    </row>
    <row r="76" spans="1:5" x14ac:dyDescent="0.25">
      <c r="A76" s="371"/>
      <c r="B76" s="372"/>
      <c r="C76" s="93">
        <v>2500</v>
      </c>
      <c r="D76" s="101">
        <v>812.7</v>
      </c>
      <c r="E76" s="89">
        <f>D76*(100-'Содержание РФ'!$E$4)/100</f>
        <v>812.7</v>
      </c>
    </row>
    <row r="77" spans="1:5" x14ac:dyDescent="0.25">
      <c r="A77" s="356" t="s">
        <v>262</v>
      </c>
      <c r="B77" s="357"/>
      <c r="C77" s="357"/>
      <c r="D77" s="357"/>
      <c r="E77" s="358"/>
    </row>
    <row r="78" spans="1:5" x14ac:dyDescent="0.25">
      <c r="A78" s="384" t="s">
        <v>262</v>
      </c>
      <c r="B78" s="370"/>
      <c r="C78" s="88">
        <v>660</v>
      </c>
      <c r="D78" s="101">
        <v>258.3</v>
      </c>
      <c r="E78" s="89">
        <f>D78*(100-'Содержание РФ'!$E$4)/100</f>
        <v>258.3</v>
      </c>
    </row>
    <row r="79" spans="1:5" x14ac:dyDescent="0.25">
      <c r="A79" s="369"/>
      <c r="B79" s="370"/>
      <c r="C79" s="88">
        <v>980</v>
      </c>
      <c r="D79" s="101">
        <v>300.3</v>
      </c>
      <c r="E79" s="89">
        <f>D79*(100-'Содержание РФ'!$E$4)/100</f>
        <v>300.3</v>
      </c>
    </row>
    <row r="80" spans="1:5" x14ac:dyDescent="0.25">
      <c r="A80" s="369"/>
      <c r="B80" s="370"/>
      <c r="C80" s="88">
        <v>1250</v>
      </c>
      <c r="D80" s="101">
        <v>342.3</v>
      </c>
      <c r="E80" s="89">
        <f>D80*(100-'Содержание РФ'!$E$4)/100</f>
        <v>342.3</v>
      </c>
    </row>
    <row r="81" spans="1:5" x14ac:dyDescent="0.25">
      <c r="A81" s="369"/>
      <c r="B81" s="370"/>
      <c r="C81" s="88">
        <v>1875</v>
      </c>
      <c r="D81" s="101">
        <v>598.5</v>
      </c>
      <c r="E81" s="89">
        <f>D81*(100-'Содержание РФ'!$E$4)/100</f>
        <v>598.5</v>
      </c>
    </row>
    <row r="82" spans="1:5" x14ac:dyDescent="0.25">
      <c r="A82" s="371"/>
      <c r="B82" s="372"/>
      <c r="C82" s="93">
        <v>2500</v>
      </c>
      <c r="D82" s="101">
        <v>684.6</v>
      </c>
      <c r="E82" s="89">
        <f>D82*(100-'Содержание РФ'!$E$4)/100</f>
        <v>684.6</v>
      </c>
    </row>
    <row r="83" spans="1:5" ht="15" customHeight="1" x14ac:dyDescent="0.25">
      <c r="A83" s="356" t="s">
        <v>306</v>
      </c>
      <c r="B83" s="357"/>
      <c r="C83" s="357"/>
      <c r="D83" s="357"/>
      <c r="E83" s="358"/>
    </row>
    <row r="84" spans="1:5" x14ac:dyDescent="0.25">
      <c r="A84" s="375" t="s">
        <v>261</v>
      </c>
      <c r="B84" s="376"/>
      <c r="C84" s="96">
        <v>660</v>
      </c>
      <c r="D84" s="101">
        <v>1026.9000000000001</v>
      </c>
      <c r="E84" s="95">
        <f>D84*(100-'Содержание РФ'!$E$4)/100</f>
        <v>1026.9000000000001</v>
      </c>
    </row>
    <row r="85" spans="1:5" x14ac:dyDescent="0.25">
      <c r="A85" s="375"/>
      <c r="B85" s="376"/>
      <c r="C85" s="96">
        <v>980</v>
      </c>
      <c r="D85" s="101">
        <v>1110.9000000000001</v>
      </c>
      <c r="E85" s="95">
        <f>D85*(100-'Содержание РФ'!$E$4)/100</f>
        <v>1110.9000000000001</v>
      </c>
    </row>
    <row r="86" spans="1:5" x14ac:dyDescent="0.25">
      <c r="A86" s="375"/>
      <c r="B86" s="376"/>
      <c r="C86" s="96">
        <v>1250</v>
      </c>
      <c r="D86" s="101">
        <v>1186.5</v>
      </c>
      <c r="E86" s="95">
        <f>D86*(100-'Содержание РФ'!$E$4)/100</f>
        <v>1186.5</v>
      </c>
    </row>
    <row r="87" spans="1:5" x14ac:dyDescent="0.25">
      <c r="A87" s="375"/>
      <c r="B87" s="376"/>
      <c r="C87" s="96">
        <v>1875</v>
      </c>
      <c r="D87" s="101">
        <v>2158.8000000000002</v>
      </c>
      <c r="E87" s="95">
        <f>D87*(100-'Содержание РФ'!$E$4)/100</f>
        <v>2158.8000000000002</v>
      </c>
    </row>
    <row r="88" spans="1:5" x14ac:dyDescent="0.25">
      <c r="A88" s="377"/>
      <c r="B88" s="378"/>
      <c r="C88" s="94">
        <v>2500</v>
      </c>
      <c r="D88" s="101">
        <v>2370.9</v>
      </c>
      <c r="E88" s="95">
        <f>D88*(100-'Содержание РФ'!$E$4)/100</f>
        <v>2370.9</v>
      </c>
    </row>
    <row r="89" spans="1:5" x14ac:dyDescent="0.25">
      <c r="A89" s="356" t="s">
        <v>260</v>
      </c>
      <c r="B89" s="357"/>
      <c r="C89" s="357"/>
      <c r="D89" s="357"/>
      <c r="E89" s="358"/>
    </row>
    <row r="90" spans="1:5" x14ac:dyDescent="0.25">
      <c r="A90" s="384" t="s">
        <v>260</v>
      </c>
      <c r="B90" s="370"/>
      <c r="C90" s="88">
        <v>660</v>
      </c>
      <c r="D90" s="101">
        <v>2457</v>
      </c>
      <c r="E90" s="89">
        <f>D90*(100-'Содержание РФ'!$E$4)/100</f>
        <v>2457</v>
      </c>
    </row>
    <row r="91" spans="1:5" x14ac:dyDescent="0.25">
      <c r="A91" s="369"/>
      <c r="B91" s="370"/>
      <c r="C91" s="88">
        <v>980</v>
      </c>
      <c r="D91" s="101">
        <v>2671.2000000000003</v>
      </c>
      <c r="E91" s="89">
        <f>D91*(100-'Содержание РФ'!$E$4)/100</f>
        <v>2671.2</v>
      </c>
    </row>
    <row r="92" spans="1:5" x14ac:dyDescent="0.25">
      <c r="A92" s="369"/>
      <c r="B92" s="370"/>
      <c r="C92" s="88">
        <v>1250</v>
      </c>
      <c r="D92" s="101">
        <v>2883.3</v>
      </c>
      <c r="E92" s="89">
        <f>D92*(100-'Содержание РФ'!$E$4)/100</f>
        <v>2883.3</v>
      </c>
    </row>
    <row r="93" spans="1:5" x14ac:dyDescent="0.25">
      <c r="A93" s="369"/>
      <c r="B93" s="370"/>
      <c r="C93" s="88">
        <v>1875</v>
      </c>
      <c r="D93" s="101">
        <v>3630.9</v>
      </c>
      <c r="E93" s="89">
        <f>D93*(100-'Содержание РФ'!$E$4)/100</f>
        <v>3630.9</v>
      </c>
    </row>
    <row r="94" spans="1:5" x14ac:dyDescent="0.25">
      <c r="A94" s="371"/>
      <c r="B94" s="372"/>
      <c r="C94" s="93">
        <v>2500</v>
      </c>
      <c r="D94" s="101">
        <v>5340.3</v>
      </c>
      <c r="E94" s="89">
        <f>D94*(100-'Содержание РФ'!$E$4)/100</f>
        <v>5340.3</v>
      </c>
    </row>
    <row r="95" spans="1:5" x14ac:dyDescent="0.25">
      <c r="A95" s="356" t="s">
        <v>278</v>
      </c>
      <c r="B95" s="357"/>
      <c r="C95" s="357"/>
      <c r="D95" s="357"/>
      <c r="E95" s="358"/>
    </row>
    <row r="96" spans="1:5" x14ac:dyDescent="0.25">
      <c r="A96" s="379" t="s">
        <v>279</v>
      </c>
      <c r="B96" s="379"/>
      <c r="C96" s="379"/>
      <c r="D96" s="100" t="s">
        <v>290</v>
      </c>
      <c r="E96" s="89" t="str">
        <f>D96</f>
        <v>по запросу</v>
      </c>
    </row>
    <row r="97" spans="1:5" x14ac:dyDescent="0.25">
      <c r="A97" s="364" t="s">
        <v>114</v>
      </c>
      <c r="B97" s="365"/>
      <c r="C97" s="366"/>
      <c r="D97" s="101">
        <v>6825</v>
      </c>
      <c r="E97" s="95">
        <f>D97*(100-'Содержание РФ'!$E$4)/100</f>
        <v>6825</v>
      </c>
    </row>
    <row r="98" spans="1:5" x14ac:dyDescent="0.25">
      <c r="A98" s="364" t="s">
        <v>116</v>
      </c>
      <c r="B98" s="365"/>
      <c r="C98" s="366"/>
      <c r="D98" s="101">
        <v>15225</v>
      </c>
      <c r="E98" s="95">
        <f>D98*(100-'Содержание РФ'!$E$4)/100</f>
        <v>15225</v>
      </c>
    </row>
    <row r="99" spans="1:5" x14ac:dyDescent="0.25">
      <c r="A99" s="364" t="s">
        <v>94</v>
      </c>
      <c r="B99" s="365"/>
      <c r="C99" s="366"/>
      <c r="D99" s="101">
        <v>367.5</v>
      </c>
      <c r="E99" s="110">
        <f>D99*(100-'Содержание РФ'!$E$4)/100</f>
        <v>367.5</v>
      </c>
    </row>
  </sheetData>
  <sheetProtection algorithmName="SHA-512" hashValue="7p9Dtm7mVZLjHMdaUSE4emmxcZ7WlJYxw4MmVPt8rPHO19sp6ABgViyHqVN1fAqs309T2n3wfncgnxfbDQGUqg==" saltValue="Hv4DBvj+0/d5xpwvqzt6hQ==" spinCount="100000" sheet="1" objects="1" scenarios="1"/>
  <mergeCells count="35">
    <mergeCell ref="A45:C45"/>
    <mergeCell ref="A25:B25"/>
    <mergeCell ref="D25:E25"/>
    <mergeCell ref="A98:C98"/>
    <mergeCell ref="A42:C42"/>
    <mergeCell ref="A43:C43"/>
    <mergeCell ref="A46:C46"/>
    <mergeCell ref="A47:C47"/>
    <mergeCell ref="A44:E44"/>
    <mergeCell ref="A31:E31"/>
    <mergeCell ref="A38:E38"/>
    <mergeCell ref="A39:B39"/>
    <mergeCell ref="A41:C41"/>
    <mergeCell ref="A40:E40"/>
    <mergeCell ref="A68:B70"/>
    <mergeCell ref="A71:E71"/>
    <mergeCell ref="A72:B76"/>
    <mergeCell ref="A77:E77"/>
    <mergeCell ref="A48:C48"/>
    <mergeCell ref="A49:C49"/>
    <mergeCell ref="A61:E61"/>
    <mergeCell ref="A62:B66"/>
    <mergeCell ref="A67:E67"/>
    <mergeCell ref="A50:E50"/>
    <mergeCell ref="A51:B55"/>
    <mergeCell ref="A56:B60"/>
    <mergeCell ref="A99:C99"/>
    <mergeCell ref="A96:C96"/>
    <mergeCell ref="A97:C97"/>
    <mergeCell ref="A78:B82"/>
    <mergeCell ref="A83:E83"/>
    <mergeCell ref="A84:B88"/>
    <mergeCell ref="A89:E89"/>
    <mergeCell ref="A90:B94"/>
    <mergeCell ref="A95:E95"/>
  </mergeCells>
  <hyperlinks>
    <hyperlink ref="C2" location="'Содержание РФ'!A1" display="Содержание"/>
  </hyperlinks>
  <pageMargins left="0.25" right="0.25" top="0.75" bottom="0.75" header="0.3" footer="0.3"/>
  <pageSetup paperSize="9" scale="74" orientation="portrait" r:id="rId1"/>
  <rowBreaks count="1" manualBreakCount="1">
    <brk id="66" max="5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0"/>
  <sheetViews>
    <sheetView view="pageBreakPreview" zoomScale="70" zoomScaleNormal="80" zoomScaleSheetLayoutView="70" workbookViewId="0">
      <selection activeCell="I40" sqref="I40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23" spans="1:5" x14ac:dyDescent="0.25">
      <c r="A23" s="50" t="s">
        <v>36</v>
      </c>
      <c r="B23" s="115"/>
      <c r="C23" s="115"/>
      <c r="D23" s="81" t="s">
        <v>37</v>
      </c>
      <c r="E23" s="116"/>
    </row>
    <row r="24" spans="1:5" x14ac:dyDescent="0.25">
      <c r="A24" s="115" t="s">
        <v>270</v>
      </c>
      <c r="B24" s="115"/>
      <c r="C24" s="115"/>
      <c r="D24" s="115" t="s">
        <v>41</v>
      </c>
      <c r="E24" s="116"/>
    </row>
    <row r="25" spans="1:5" ht="30" customHeight="1" x14ac:dyDescent="0.25">
      <c r="A25" s="349" t="s">
        <v>282</v>
      </c>
      <c r="B25" s="349"/>
      <c r="C25" s="99"/>
      <c r="D25" s="349" t="s">
        <v>40</v>
      </c>
      <c r="E25" s="349"/>
    </row>
    <row r="26" spans="1:5" x14ac:dyDescent="0.25">
      <c r="A26" s="122" t="s">
        <v>317</v>
      </c>
      <c r="B26" s="115"/>
      <c r="C26" s="115"/>
      <c r="D26" s="173" t="s">
        <v>365</v>
      </c>
      <c r="E26" s="116"/>
    </row>
    <row r="27" spans="1:5" x14ac:dyDescent="0.25">
      <c r="A27" s="115" t="s">
        <v>283</v>
      </c>
      <c r="B27" s="115"/>
      <c r="C27" s="115"/>
      <c r="D27" s="115"/>
      <c r="E27" s="115"/>
    </row>
    <row r="28" spans="1:5" x14ac:dyDescent="0.25">
      <c r="A28" s="115" t="s">
        <v>284</v>
      </c>
      <c r="B28" s="115"/>
      <c r="C28" s="115"/>
      <c r="D28" s="115"/>
      <c r="E28" s="115"/>
    </row>
    <row r="29" spans="1:5" x14ac:dyDescent="0.25">
      <c r="A29" s="115" t="s">
        <v>285</v>
      </c>
      <c r="B29" s="115"/>
      <c r="C29" s="115"/>
      <c r="D29" s="115"/>
      <c r="E29" s="115"/>
    </row>
    <row r="30" spans="1:5" x14ac:dyDescent="0.25">
      <c r="A30" s="115" t="s">
        <v>286</v>
      </c>
      <c r="B30" s="115"/>
      <c r="C30" s="115"/>
      <c r="D30" s="115"/>
      <c r="E30" s="115"/>
    </row>
    <row r="31" spans="1:5" x14ac:dyDescent="0.25">
      <c r="A31" s="309" t="s">
        <v>49</v>
      </c>
      <c r="B31" s="309"/>
      <c r="C31" s="309"/>
      <c r="D31" s="309"/>
      <c r="E31" s="309"/>
    </row>
    <row r="32" spans="1:5" s="50" customFormat="1" ht="30" x14ac:dyDescent="0.25">
      <c r="A32" s="117" t="s">
        <v>42</v>
      </c>
      <c r="B32" s="117" t="s">
        <v>43</v>
      </c>
      <c r="C32" s="117" t="s">
        <v>45</v>
      </c>
      <c r="D32" s="117" t="s">
        <v>289</v>
      </c>
      <c r="E32" s="117" t="str">
        <f>CONCATENATE("Цена с учетом скидки ",'Содержание РФ'!$E$4," %",", руб")</f>
        <v>Цена с учетом скидки 0 %, руб</v>
      </c>
    </row>
    <row r="33" spans="1:5" x14ac:dyDescent="0.25">
      <c r="A33" s="121" t="s">
        <v>314</v>
      </c>
      <c r="B33" s="88">
        <v>1250</v>
      </c>
      <c r="C33" s="109">
        <v>1330</v>
      </c>
      <c r="D33" s="101">
        <v>113116.5</v>
      </c>
      <c r="E33" s="110">
        <f>D33*(100-'Содержание РФ'!$E$4)/100</f>
        <v>113116.5</v>
      </c>
    </row>
    <row r="34" spans="1:5" x14ac:dyDescent="0.25">
      <c r="A34" s="121" t="s">
        <v>315</v>
      </c>
      <c r="B34" s="88">
        <v>1875</v>
      </c>
      <c r="C34" s="109">
        <v>1955</v>
      </c>
      <c r="D34" s="101">
        <v>149829.75</v>
      </c>
      <c r="E34" s="110">
        <f>D34*(100-'Содержание РФ'!$E$4)/100</f>
        <v>149829.75</v>
      </c>
    </row>
    <row r="35" spans="1:5" x14ac:dyDescent="0.25">
      <c r="A35" s="121" t="s">
        <v>316</v>
      </c>
      <c r="B35" s="88">
        <v>2500</v>
      </c>
      <c r="C35" s="109">
        <v>2580</v>
      </c>
      <c r="D35" s="101">
        <v>230202</v>
      </c>
      <c r="E35" s="110">
        <f>D35*(100-'Содержание РФ'!$E$4)/100</f>
        <v>230202</v>
      </c>
    </row>
    <row r="36" spans="1:5" x14ac:dyDescent="0.25">
      <c r="A36" s="115"/>
      <c r="B36" s="90"/>
      <c r="C36" s="90"/>
      <c r="D36" s="91"/>
      <c r="E36" s="91"/>
    </row>
    <row r="37" spans="1:5" x14ac:dyDescent="0.25">
      <c r="A37" s="309" t="s">
        <v>72</v>
      </c>
      <c r="B37" s="309"/>
      <c r="C37" s="309"/>
      <c r="D37" s="309"/>
      <c r="E37" s="309"/>
    </row>
    <row r="38" spans="1:5" ht="30" x14ac:dyDescent="0.25">
      <c r="A38" s="383" t="s">
        <v>71</v>
      </c>
      <c r="B38" s="383"/>
      <c r="C38" s="117" t="s">
        <v>43</v>
      </c>
      <c r="D38" s="117" t="s">
        <v>289</v>
      </c>
      <c r="E38" s="117" t="str">
        <f>CONCATENATE("Цена с учетом скидки ",'Содержание РФ'!$E$4," %",", руб")</f>
        <v>Цена с учетом скидки 0 %, руб</v>
      </c>
    </row>
    <row r="39" spans="1:5" ht="15" customHeight="1" x14ac:dyDescent="0.25">
      <c r="A39" s="356" t="s">
        <v>308</v>
      </c>
      <c r="B39" s="357"/>
      <c r="C39" s="357"/>
      <c r="D39" s="357"/>
      <c r="E39" s="358"/>
    </row>
    <row r="40" spans="1:5" x14ac:dyDescent="0.25">
      <c r="A40" s="380" t="s">
        <v>255</v>
      </c>
      <c r="B40" s="380"/>
      <c r="C40" s="380"/>
      <c r="D40" s="101">
        <v>6090</v>
      </c>
      <c r="E40" s="110">
        <f>D40*(100-'Содержание РФ'!$E$4)/100</f>
        <v>6090</v>
      </c>
    </row>
    <row r="41" spans="1:5" x14ac:dyDescent="0.25">
      <c r="A41" s="380" t="s">
        <v>256</v>
      </c>
      <c r="B41" s="380"/>
      <c r="C41" s="380"/>
      <c r="D41" s="101">
        <v>7455</v>
      </c>
      <c r="E41" s="110">
        <f>D41*(100-'Содержание РФ'!$E$4)/100</f>
        <v>7455</v>
      </c>
    </row>
    <row r="42" spans="1:5" x14ac:dyDescent="0.25">
      <c r="A42" s="380" t="s">
        <v>257</v>
      </c>
      <c r="B42" s="380"/>
      <c r="C42" s="380"/>
      <c r="D42" s="101">
        <v>9345</v>
      </c>
      <c r="E42" s="110">
        <f>D42*(100-'Содержание РФ'!$E$4)/100</f>
        <v>9345</v>
      </c>
    </row>
    <row r="43" spans="1:5" ht="15" customHeight="1" x14ac:dyDescent="0.25">
      <c r="A43" s="356" t="s">
        <v>309</v>
      </c>
      <c r="B43" s="357"/>
      <c r="C43" s="357"/>
      <c r="D43" s="357"/>
      <c r="E43" s="358"/>
    </row>
    <row r="44" spans="1:5" x14ac:dyDescent="0.25">
      <c r="A44" s="380" t="s">
        <v>255</v>
      </c>
      <c r="B44" s="380"/>
      <c r="C44" s="380"/>
      <c r="D44" s="118" t="s">
        <v>312</v>
      </c>
      <c r="E44" s="120" t="s">
        <v>312</v>
      </c>
    </row>
    <row r="45" spans="1:5" x14ac:dyDescent="0.25">
      <c r="A45" s="380" t="s">
        <v>258</v>
      </c>
      <c r="B45" s="380"/>
      <c r="C45" s="380"/>
      <c r="D45" s="118" t="s">
        <v>312</v>
      </c>
      <c r="E45" s="120" t="s">
        <v>312</v>
      </c>
    </row>
    <row r="46" spans="1:5" x14ac:dyDescent="0.25">
      <c r="A46" s="380" t="s">
        <v>257</v>
      </c>
      <c r="B46" s="380"/>
      <c r="C46" s="380"/>
      <c r="D46" s="118" t="s">
        <v>312</v>
      </c>
      <c r="E46" s="120" t="s">
        <v>312</v>
      </c>
    </row>
    <row r="47" spans="1:5" x14ac:dyDescent="0.25">
      <c r="A47" s="380" t="s">
        <v>259</v>
      </c>
      <c r="B47" s="380"/>
      <c r="C47" s="380"/>
      <c r="D47" s="118" t="s">
        <v>312</v>
      </c>
      <c r="E47" s="120" t="s">
        <v>312</v>
      </c>
    </row>
    <row r="48" spans="1:5" ht="15" customHeight="1" x14ac:dyDescent="0.25">
      <c r="A48" s="356" t="s">
        <v>305</v>
      </c>
      <c r="B48" s="357"/>
      <c r="C48" s="357"/>
      <c r="D48" s="357"/>
      <c r="E48" s="358"/>
    </row>
    <row r="49" spans="1:5" x14ac:dyDescent="0.25">
      <c r="A49" s="397" t="s">
        <v>265</v>
      </c>
      <c r="B49" s="398"/>
      <c r="C49" s="88">
        <v>1250</v>
      </c>
      <c r="D49" s="101">
        <v>3150</v>
      </c>
      <c r="E49" s="110">
        <f>D49*(100-'Содержание РФ'!$E$4)/100</f>
        <v>3150</v>
      </c>
    </row>
    <row r="50" spans="1:5" x14ac:dyDescent="0.25">
      <c r="A50" s="399"/>
      <c r="B50" s="400"/>
      <c r="C50" s="88">
        <v>1875</v>
      </c>
      <c r="D50" s="101">
        <v>5250</v>
      </c>
      <c r="E50" s="110">
        <f>D50*(100-'Содержание РФ'!$E$4)/100</f>
        <v>5250</v>
      </c>
    </row>
    <row r="51" spans="1:5" x14ac:dyDescent="0.25">
      <c r="A51" s="401"/>
      <c r="B51" s="402"/>
      <c r="C51" s="93">
        <v>2500</v>
      </c>
      <c r="D51" s="101">
        <v>5985</v>
      </c>
      <c r="E51" s="110">
        <f>D51*(100-'Содержание РФ'!$E$4)/100</f>
        <v>5985</v>
      </c>
    </row>
    <row r="52" spans="1:5" x14ac:dyDescent="0.25">
      <c r="A52" s="356" t="s">
        <v>277</v>
      </c>
      <c r="B52" s="357"/>
      <c r="C52" s="357"/>
      <c r="D52" s="357"/>
      <c r="E52" s="358"/>
    </row>
    <row r="53" spans="1:5" x14ac:dyDescent="0.25">
      <c r="A53" s="397" t="s">
        <v>264</v>
      </c>
      <c r="B53" s="398"/>
      <c r="C53" s="88">
        <v>930</v>
      </c>
      <c r="D53" s="101">
        <v>619.5</v>
      </c>
      <c r="E53" s="110">
        <f>D53*(100-'Содержание РФ'!$E$4)/100</f>
        <v>619.5</v>
      </c>
    </row>
    <row r="54" spans="1:5" x14ac:dyDescent="0.25">
      <c r="A54" s="401"/>
      <c r="B54" s="402"/>
      <c r="C54" s="88">
        <v>1250</v>
      </c>
      <c r="D54" s="101">
        <v>695.1</v>
      </c>
      <c r="E54" s="110">
        <f>D54*(100-'Содержание РФ'!$E$4)/100</f>
        <v>695.1</v>
      </c>
    </row>
    <row r="55" spans="1:5" ht="15" customHeight="1" x14ac:dyDescent="0.25">
      <c r="A55" s="356" t="s">
        <v>443</v>
      </c>
      <c r="B55" s="357"/>
      <c r="C55" s="357"/>
      <c r="D55" s="357"/>
      <c r="E55" s="358"/>
    </row>
    <row r="56" spans="1:5" x14ac:dyDescent="0.25">
      <c r="A56" s="396" t="s">
        <v>263</v>
      </c>
      <c r="B56" s="368"/>
      <c r="C56" s="88">
        <v>1250</v>
      </c>
      <c r="D56" s="101">
        <v>407.40000000000003</v>
      </c>
      <c r="E56" s="110">
        <f>D56*(100-'Содержание РФ'!$E$4)/100</f>
        <v>407.4</v>
      </c>
    </row>
    <row r="57" spans="1:5" x14ac:dyDescent="0.25">
      <c r="A57" s="369"/>
      <c r="B57" s="370"/>
      <c r="C57" s="88">
        <v>1875</v>
      </c>
      <c r="D57" s="101">
        <v>812.7</v>
      </c>
      <c r="E57" s="110">
        <f>D57*(100-'Содержание РФ'!$E$4)/100</f>
        <v>812.7</v>
      </c>
    </row>
    <row r="58" spans="1:5" x14ac:dyDescent="0.25">
      <c r="A58" s="371"/>
      <c r="B58" s="372"/>
      <c r="C58" s="93">
        <v>2500</v>
      </c>
      <c r="D58" s="101">
        <v>812.7</v>
      </c>
      <c r="E58" s="110">
        <f>D58*(100-'Содержание РФ'!$E$4)/100</f>
        <v>812.7</v>
      </c>
    </row>
    <row r="59" spans="1:5" x14ac:dyDescent="0.25">
      <c r="A59" s="356" t="s">
        <v>307</v>
      </c>
      <c r="B59" s="357"/>
      <c r="C59" s="357"/>
      <c r="D59" s="357"/>
      <c r="E59" s="358"/>
    </row>
    <row r="60" spans="1:5" x14ac:dyDescent="0.25">
      <c r="A60" s="396" t="s">
        <v>262</v>
      </c>
      <c r="B60" s="368"/>
      <c r="C60" s="88">
        <v>1250</v>
      </c>
      <c r="D60" s="101">
        <v>342.3</v>
      </c>
      <c r="E60" s="110">
        <f>D60*(100-'Содержание РФ'!$E$4)/100</f>
        <v>342.3</v>
      </c>
    </row>
    <row r="61" spans="1:5" x14ac:dyDescent="0.25">
      <c r="A61" s="369"/>
      <c r="B61" s="370"/>
      <c r="C61" s="88">
        <v>1875</v>
      </c>
      <c r="D61" s="101">
        <v>598.5</v>
      </c>
      <c r="E61" s="110">
        <f>D61*(100-'Содержание РФ'!$E$4)/100</f>
        <v>598.5</v>
      </c>
    </row>
    <row r="62" spans="1:5" x14ac:dyDescent="0.25">
      <c r="A62" s="371"/>
      <c r="B62" s="372"/>
      <c r="C62" s="93">
        <v>2500</v>
      </c>
      <c r="D62" s="101">
        <v>684.6</v>
      </c>
      <c r="E62" s="110">
        <f>D62*(100-'Содержание РФ'!$E$4)/100</f>
        <v>684.6</v>
      </c>
    </row>
    <row r="63" spans="1:5" x14ac:dyDescent="0.25">
      <c r="A63" s="356" t="s">
        <v>306</v>
      </c>
      <c r="B63" s="357"/>
      <c r="C63" s="357"/>
      <c r="D63" s="357"/>
      <c r="E63" s="358"/>
    </row>
    <row r="64" spans="1:5" x14ac:dyDescent="0.25">
      <c r="A64" s="373" t="s">
        <v>261</v>
      </c>
      <c r="B64" s="374"/>
      <c r="C64" s="96">
        <v>1250</v>
      </c>
      <c r="D64" s="101">
        <v>1186.5</v>
      </c>
      <c r="E64" s="95">
        <f>D64*(100-'Содержание РФ'!$E$4)/100</f>
        <v>1186.5</v>
      </c>
    </row>
    <row r="65" spans="1:5" x14ac:dyDescent="0.25">
      <c r="A65" s="375"/>
      <c r="B65" s="376"/>
      <c r="C65" s="96">
        <v>1875</v>
      </c>
      <c r="D65" s="101">
        <v>2158.8000000000002</v>
      </c>
      <c r="E65" s="95">
        <f>D65*(100-'Содержание РФ'!$E$4)/100</f>
        <v>2158.8000000000002</v>
      </c>
    </row>
    <row r="66" spans="1:5" x14ac:dyDescent="0.25">
      <c r="A66" s="377"/>
      <c r="B66" s="378"/>
      <c r="C66" s="94">
        <v>2500</v>
      </c>
      <c r="D66" s="101">
        <v>2370.9</v>
      </c>
      <c r="E66" s="95">
        <f>D66*(100-'Содержание РФ'!$E$4)/100</f>
        <v>2370.9</v>
      </c>
    </row>
    <row r="67" spans="1:5" x14ac:dyDescent="0.25">
      <c r="A67" s="356" t="s">
        <v>260</v>
      </c>
      <c r="B67" s="357"/>
      <c r="C67" s="357"/>
      <c r="D67" s="357"/>
      <c r="E67" s="358"/>
    </row>
    <row r="68" spans="1:5" x14ac:dyDescent="0.25">
      <c r="A68" s="396" t="s">
        <v>260</v>
      </c>
      <c r="B68" s="368"/>
      <c r="C68" s="88">
        <v>1250</v>
      </c>
      <c r="D68" s="101">
        <v>2883.3</v>
      </c>
      <c r="E68" s="110">
        <f>D68*(100-'Содержание РФ'!$E$4)/100</f>
        <v>2883.3</v>
      </c>
    </row>
    <row r="69" spans="1:5" x14ac:dyDescent="0.25">
      <c r="A69" s="369"/>
      <c r="B69" s="370"/>
      <c r="C69" s="88">
        <v>1875</v>
      </c>
      <c r="D69" s="101">
        <v>3630.9</v>
      </c>
      <c r="E69" s="110">
        <f>D69*(100-'Содержание РФ'!$E$4)/100</f>
        <v>3630.9</v>
      </c>
    </row>
    <row r="70" spans="1:5" x14ac:dyDescent="0.25">
      <c r="A70" s="371"/>
      <c r="B70" s="372"/>
      <c r="C70" s="93">
        <v>2500</v>
      </c>
      <c r="D70" s="101">
        <v>5340.3</v>
      </c>
      <c r="E70" s="110">
        <f>D70*(100-'Содержание РФ'!$E$4)/100</f>
        <v>5340.3</v>
      </c>
    </row>
    <row r="71" spans="1:5" x14ac:dyDescent="0.25">
      <c r="A71" s="356" t="s">
        <v>278</v>
      </c>
      <c r="B71" s="357"/>
      <c r="C71" s="357"/>
      <c r="D71" s="357"/>
      <c r="E71" s="358"/>
    </row>
    <row r="72" spans="1:5" x14ac:dyDescent="0.25">
      <c r="A72" s="379" t="s">
        <v>279</v>
      </c>
      <c r="B72" s="379"/>
      <c r="C72" s="379"/>
      <c r="D72" s="100" t="s">
        <v>290</v>
      </c>
      <c r="E72" s="110" t="str">
        <f>D72</f>
        <v>по запросу</v>
      </c>
    </row>
    <row r="73" spans="1:5" x14ac:dyDescent="0.25">
      <c r="A73" s="364" t="s">
        <v>114</v>
      </c>
      <c r="B73" s="365"/>
      <c r="C73" s="366"/>
      <c r="D73" s="101">
        <v>6825</v>
      </c>
      <c r="E73" s="95">
        <f>D73*(100-'Содержание РФ'!$E$4)/100</f>
        <v>6825</v>
      </c>
    </row>
    <row r="74" spans="1:5" x14ac:dyDescent="0.25">
      <c r="A74" s="364" t="s">
        <v>116</v>
      </c>
      <c r="B74" s="365"/>
      <c r="C74" s="366"/>
      <c r="D74" s="101">
        <v>15225</v>
      </c>
      <c r="E74" s="95">
        <f>D74*(100-'Содержание РФ'!$E$4)/100</f>
        <v>15225</v>
      </c>
    </row>
    <row r="75" spans="1:5" x14ac:dyDescent="0.25">
      <c r="A75" s="364" t="s">
        <v>94</v>
      </c>
      <c r="B75" s="365"/>
      <c r="C75" s="366"/>
      <c r="D75" s="101">
        <v>367.5</v>
      </c>
      <c r="E75" s="110">
        <f>D75*(100-'Содержание РФ'!$E$4)/100</f>
        <v>367.5</v>
      </c>
    </row>
    <row r="76" spans="1:5" x14ac:dyDescent="0.25">
      <c r="A76" s="115"/>
      <c r="B76" s="115"/>
      <c r="C76" s="115"/>
      <c r="D76" s="115"/>
      <c r="E76" s="115"/>
    </row>
    <row r="77" spans="1:5" x14ac:dyDescent="0.25">
      <c r="A77" s="115"/>
      <c r="B77" s="115"/>
      <c r="C77" s="115"/>
      <c r="D77" s="115"/>
      <c r="E77" s="115"/>
    </row>
    <row r="78" spans="1:5" x14ac:dyDescent="0.25">
      <c r="A78" s="115"/>
      <c r="B78" s="115"/>
      <c r="C78" s="115"/>
      <c r="D78" s="115"/>
      <c r="E78" s="115"/>
    </row>
    <row r="79" spans="1:5" x14ac:dyDescent="0.25">
      <c r="A79" s="115"/>
      <c r="B79" s="115"/>
      <c r="C79" s="115"/>
      <c r="D79" s="115"/>
      <c r="E79" s="115"/>
    </row>
    <row r="80" spans="1:5" x14ac:dyDescent="0.25">
      <c r="A80" s="115"/>
      <c r="B80" s="115"/>
      <c r="C80" s="115"/>
      <c r="D80" s="115"/>
      <c r="E80" s="115"/>
    </row>
    <row r="81" spans="1:5" x14ac:dyDescent="0.25">
      <c r="A81" s="115"/>
      <c r="B81" s="115"/>
      <c r="C81" s="115"/>
      <c r="D81" s="115"/>
      <c r="E81" s="115"/>
    </row>
    <row r="82" spans="1:5" x14ac:dyDescent="0.25">
      <c r="A82" s="115"/>
      <c r="B82" s="115"/>
      <c r="C82" s="115"/>
      <c r="D82" s="115"/>
      <c r="E82" s="115"/>
    </row>
    <row r="83" spans="1:5" x14ac:dyDescent="0.25">
      <c r="A83" s="115"/>
      <c r="B83" s="115"/>
      <c r="C83" s="115"/>
      <c r="D83" s="115"/>
      <c r="E83" s="115"/>
    </row>
    <row r="84" spans="1:5" x14ac:dyDescent="0.25">
      <c r="A84" s="115"/>
      <c r="B84" s="115"/>
      <c r="C84" s="115"/>
      <c r="D84" s="115"/>
      <c r="E84" s="115"/>
    </row>
    <row r="85" spans="1:5" x14ac:dyDescent="0.25">
      <c r="A85" s="115"/>
      <c r="B85" s="115"/>
      <c r="C85" s="115"/>
      <c r="D85" s="115"/>
      <c r="E85" s="115"/>
    </row>
    <row r="86" spans="1:5" x14ac:dyDescent="0.25">
      <c r="A86" s="115"/>
      <c r="B86" s="115"/>
      <c r="C86" s="115"/>
      <c r="D86" s="115"/>
      <c r="E86" s="115"/>
    </row>
    <row r="87" spans="1:5" x14ac:dyDescent="0.25">
      <c r="A87" s="115"/>
      <c r="B87" s="115"/>
      <c r="C87" s="115"/>
      <c r="D87" s="115"/>
      <c r="E87" s="115"/>
    </row>
    <row r="88" spans="1:5" x14ac:dyDescent="0.25">
      <c r="A88" s="115"/>
      <c r="B88" s="115"/>
      <c r="C88" s="115"/>
      <c r="D88" s="115"/>
      <c r="E88" s="115"/>
    </row>
    <row r="89" spans="1:5" x14ac:dyDescent="0.25">
      <c r="A89" s="115"/>
      <c r="B89" s="115"/>
      <c r="C89" s="115"/>
      <c r="D89" s="115"/>
      <c r="E89" s="115"/>
    </row>
    <row r="90" spans="1:5" x14ac:dyDescent="0.25">
      <c r="A90" s="115"/>
      <c r="B90" s="115"/>
      <c r="C90" s="115"/>
      <c r="D90" s="115"/>
      <c r="E90" s="115"/>
    </row>
    <row r="91" spans="1:5" x14ac:dyDescent="0.25">
      <c r="A91" s="115"/>
      <c r="B91" s="115"/>
      <c r="C91" s="115"/>
      <c r="D91" s="115"/>
      <c r="E91" s="115"/>
    </row>
    <row r="92" spans="1:5" x14ac:dyDescent="0.25">
      <c r="A92" s="115"/>
      <c r="B92" s="115"/>
      <c r="C92" s="115"/>
      <c r="D92" s="115"/>
      <c r="E92" s="115"/>
    </row>
    <row r="93" spans="1:5" x14ac:dyDescent="0.25">
      <c r="A93" s="115"/>
      <c r="B93" s="115"/>
      <c r="C93" s="115"/>
      <c r="D93" s="115"/>
      <c r="E93" s="115"/>
    </row>
    <row r="94" spans="1:5" x14ac:dyDescent="0.25">
      <c r="A94" s="115"/>
      <c r="B94" s="115"/>
      <c r="C94" s="115"/>
      <c r="D94" s="115"/>
      <c r="E94" s="115"/>
    </row>
    <row r="95" spans="1:5" x14ac:dyDescent="0.25">
      <c r="A95" s="115"/>
      <c r="B95" s="115"/>
      <c r="C95" s="115"/>
      <c r="D95" s="115"/>
      <c r="E95" s="115"/>
    </row>
    <row r="96" spans="1:5" x14ac:dyDescent="0.25">
      <c r="A96" s="115"/>
      <c r="B96" s="115"/>
      <c r="C96" s="115"/>
      <c r="D96" s="115"/>
      <c r="E96" s="115"/>
    </row>
    <row r="97" spans="1:5" x14ac:dyDescent="0.25">
      <c r="A97" s="115"/>
      <c r="B97" s="115"/>
      <c r="C97" s="115"/>
      <c r="D97" s="115"/>
      <c r="E97" s="115"/>
    </row>
    <row r="98" spans="1:5" x14ac:dyDescent="0.25">
      <c r="A98" s="115"/>
      <c r="B98" s="115"/>
      <c r="C98" s="115"/>
      <c r="D98" s="115"/>
      <c r="E98" s="115"/>
    </row>
    <row r="99" spans="1:5" x14ac:dyDescent="0.25">
      <c r="A99" s="115"/>
      <c r="B99" s="115"/>
      <c r="C99" s="115"/>
      <c r="D99" s="115"/>
      <c r="E99" s="115"/>
    </row>
    <row r="100" spans="1:5" x14ac:dyDescent="0.25">
      <c r="A100" s="115"/>
      <c r="B100" s="115"/>
      <c r="C100" s="115"/>
      <c r="D100" s="115"/>
      <c r="E100" s="115"/>
    </row>
  </sheetData>
  <sheetProtection algorithmName="SHA-512" hashValue="uT/7LGugBH4LOf9M6DcP8R2lj8Llq8Gy4vGEZpNfTNke3qBvRKAhr7O6hrOWPIZr6rwyIBnSpLTrV9yYB+Clww==" saltValue="aaZyJeNRWvfiDR+IZp92sA==" spinCount="100000" sheet="1" objects="1" scenarios="1"/>
  <mergeCells count="31">
    <mergeCell ref="A39:E39"/>
    <mergeCell ref="A49:B51"/>
    <mergeCell ref="A53:B54"/>
    <mergeCell ref="A56:B58"/>
    <mergeCell ref="A60:B62"/>
    <mergeCell ref="A40:C40"/>
    <mergeCell ref="A41:C41"/>
    <mergeCell ref="A42:C42"/>
    <mergeCell ref="A43:E43"/>
    <mergeCell ref="A44:C44"/>
    <mergeCell ref="A45:C45"/>
    <mergeCell ref="A46:C46"/>
    <mergeCell ref="A47:C47"/>
    <mergeCell ref="A48:E48"/>
    <mergeCell ref="A52:E52"/>
    <mergeCell ref="A25:B25"/>
    <mergeCell ref="D25:E25"/>
    <mergeCell ref="A31:E31"/>
    <mergeCell ref="A37:E37"/>
    <mergeCell ref="A38:B38"/>
    <mergeCell ref="A75:C75"/>
    <mergeCell ref="A74:C74"/>
    <mergeCell ref="A55:E55"/>
    <mergeCell ref="A59:E59"/>
    <mergeCell ref="A63:E63"/>
    <mergeCell ref="A64:B66"/>
    <mergeCell ref="A68:B70"/>
    <mergeCell ref="A67:E67"/>
    <mergeCell ref="A71:E71"/>
    <mergeCell ref="A72:C72"/>
    <mergeCell ref="A73:C73"/>
  </mergeCells>
  <hyperlinks>
    <hyperlink ref="C2" location="'Содержание РФ'!A1" display="Содержание"/>
  </hyperlinks>
  <pageMargins left="0.25" right="0.25" top="0.75" bottom="0.75" header="0.3" footer="0.3"/>
  <pageSetup paperSize="9" scale="75" orientation="portrait" r:id="rId1"/>
  <rowBreaks count="1" manualBreakCount="1">
    <brk id="54" max="5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view="pageBreakPreview" zoomScaleNormal="80" zoomScaleSheetLayoutView="100" workbookViewId="0">
      <selection activeCell="C2" sqref="C2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1" spans="3:5" x14ac:dyDescent="0.25">
      <c r="E1" s="50"/>
    </row>
    <row r="2" spans="3:5" x14ac:dyDescent="0.25">
      <c r="C2" s="51" t="s">
        <v>28</v>
      </c>
    </row>
    <row r="23" spans="1:5" x14ac:dyDescent="0.25">
      <c r="A23" s="50" t="s">
        <v>29</v>
      </c>
      <c r="B23" s="115"/>
      <c r="C23" s="115"/>
      <c r="D23" s="81" t="s">
        <v>37</v>
      </c>
      <c r="E23" s="116"/>
    </row>
    <row r="24" spans="1:5" ht="15" customHeight="1" x14ac:dyDescent="0.25">
      <c r="A24" s="115" t="s">
        <v>270</v>
      </c>
      <c r="B24" s="115"/>
      <c r="C24" s="115"/>
      <c r="D24" s="115" t="s">
        <v>41</v>
      </c>
      <c r="E24" s="116"/>
    </row>
    <row r="25" spans="1:5" ht="30" customHeight="1" x14ac:dyDescent="0.25">
      <c r="A25" s="225" t="s">
        <v>399</v>
      </c>
      <c r="B25" s="115"/>
      <c r="C25" s="115"/>
      <c r="D25" s="349" t="s">
        <v>40</v>
      </c>
      <c r="E25" s="349"/>
    </row>
    <row r="26" spans="1:5" x14ac:dyDescent="0.25">
      <c r="A26" s="122" t="s">
        <v>317</v>
      </c>
      <c r="B26" s="115"/>
      <c r="C26" s="115"/>
      <c r="D26" s="119" t="s">
        <v>313</v>
      </c>
      <c r="E26" s="116"/>
    </row>
    <row r="27" spans="1:5" x14ac:dyDescent="0.25">
      <c r="A27" s="115" t="s">
        <v>283</v>
      </c>
      <c r="B27" s="115"/>
      <c r="C27" s="115"/>
      <c r="D27" s="115"/>
      <c r="E27" s="115"/>
    </row>
    <row r="28" spans="1:5" x14ac:dyDescent="0.25">
      <c r="A28" s="115" t="s">
        <v>284</v>
      </c>
      <c r="B28" s="115"/>
      <c r="C28" s="115"/>
      <c r="D28" s="115"/>
      <c r="E28" s="115"/>
    </row>
    <row r="29" spans="1:5" x14ac:dyDescent="0.25">
      <c r="A29" s="115" t="s">
        <v>285</v>
      </c>
      <c r="B29" s="115"/>
      <c r="C29" s="115"/>
      <c r="D29" s="115"/>
      <c r="E29" s="115"/>
    </row>
    <row r="30" spans="1:5" x14ac:dyDescent="0.25">
      <c r="A30" s="115" t="s">
        <v>286</v>
      </c>
      <c r="B30" s="115"/>
      <c r="C30" s="115"/>
      <c r="D30" s="115"/>
      <c r="E30" s="115"/>
    </row>
    <row r="31" spans="1:5" x14ac:dyDescent="0.25">
      <c r="A31" s="309" t="s">
        <v>49</v>
      </c>
      <c r="B31" s="309"/>
      <c r="C31" s="309"/>
      <c r="D31" s="309"/>
      <c r="E31" s="309"/>
    </row>
    <row r="32" spans="1:5" s="6" customFormat="1" ht="30" x14ac:dyDescent="0.25">
      <c r="A32" s="117" t="s">
        <v>42</v>
      </c>
      <c r="B32" s="117" t="s">
        <v>43</v>
      </c>
      <c r="C32" s="117" t="s">
        <v>45</v>
      </c>
      <c r="D32" s="117" t="s">
        <v>289</v>
      </c>
      <c r="E32" s="117" t="str">
        <f>CONCATENATE("Цена с учетом скидки ",'Содержание РФ'!$E$4," %",", руб")</f>
        <v>Цена с учетом скидки 0 %, руб</v>
      </c>
    </row>
    <row r="33" spans="1:5" x14ac:dyDescent="0.25">
      <c r="A33" s="172" t="s">
        <v>362</v>
      </c>
      <c r="B33" s="88">
        <v>1250</v>
      </c>
      <c r="C33" s="109">
        <v>1330</v>
      </c>
      <c r="D33" s="101">
        <v>136500</v>
      </c>
      <c r="E33" s="110">
        <f>D33*(100-'Содержание РФ'!$E$4)/100</f>
        <v>136500</v>
      </c>
    </row>
    <row r="34" spans="1:5" x14ac:dyDescent="0.25">
      <c r="A34" s="172" t="s">
        <v>363</v>
      </c>
      <c r="B34" s="88">
        <v>1875</v>
      </c>
      <c r="C34" s="109">
        <v>1955</v>
      </c>
      <c r="D34" s="101">
        <v>174720</v>
      </c>
      <c r="E34" s="110">
        <f>D34*(100-'Содержание РФ'!$E$4)/100</f>
        <v>174720</v>
      </c>
    </row>
    <row r="35" spans="1:5" x14ac:dyDescent="0.25">
      <c r="A35" s="172" t="s">
        <v>364</v>
      </c>
      <c r="B35" s="109">
        <v>2500</v>
      </c>
      <c r="C35" s="109">
        <v>2580</v>
      </c>
      <c r="D35" s="101">
        <v>255360</v>
      </c>
      <c r="E35" s="110">
        <f>D35*(100-'Содержание РФ'!$E$4)/100</f>
        <v>255360</v>
      </c>
    </row>
    <row r="36" spans="1:5" x14ac:dyDescent="0.25">
      <c r="A36" s="115"/>
      <c r="B36" s="115"/>
      <c r="C36" s="115"/>
      <c r="D36" s="115"/>
      <c r="E36" s="115"/>
    </row>
    <row r="37" spans="1:5" x14ac:dyDescent="0.25">
      <c r="A37" s="309" t="s">
        <v>72</v>
      </c>
      <c r="B37" s="309"/>
      <c r="C37" s="309"/>
      <c r="D37" s="309"/>
      <c r="E37" s="309"/>
    </row>
    <row r="38" spans="1:5" ht="30" x14ac:dyDescent="0.25">
      <c r="A38" s="383" t="s">
        <v>71</v>
      </c>
      <c r="B38" s="383"/>
      <c r="C38" s="117" t="s">
        <v>43</v>
      </c>
      <c r="D38" s="117" t="s">
        <v>289</v>
      </c>
      <c r="E38" s="117" t="str">
        <f>CONCATENATE("Цена с учетом скидки ",'Содержание РФ'!$E$4," %",", руб")</f>
        <v>Цена с учетом скидки 0 %, руб</v>
      </c>
    </row>
    <row r="39" spans="1:5" x14ac:dyDescent="0.25">
      <c r="A39" s="356" t="s">
        <v>308</v>
      </c>
      <c r="B39" s="357"/>
      <c r="C39" s="357"/>
      <c r="D39" s="357"/>
      <c r="E39" s="358"/>
    </row>
    <row r="40" spans="1:5" x14ac:dyDescent="0.25">
      <c r="A40" s="380" t="s">
        <v>255</v>
      </c>
      <c r="B40" s="380"/>
      <c r="C40" s="380"/>
      <c r="D40" s="101">
        <v>6090</v>
      </c>
      <c r="E40" s="110">
        <f>D40*(100-'Содержание РФ'!$E$4)/100</f>
        <v>6090</v>
      </c>
    </row>
    <row r="41" spans="1:5" x14ac:dyDescent="0.25">
      <c r="A41" s="380" t="s">
        <v>256</v>
      </c>
      <c r="B41" s="380"/>
      <c r="C41" s="380"/>
      <c r="D41" s="101">
        <v>7455</v>
      </c>
      <c r="E41" s="110">
        <f>D41*(100-'Содержание РФ'!$E$4)/100</f>
        <v>7455</v>
      </c>
    </row>
    <row r="42" spans="1:5" x14ac:dyDescent="0.25">
      <c r="A42" s="380" t="s">
        <v>257</v>
      </c>
      <c r="B42" s="380"/>
      <c r="C42" s="380"/>
      <c r="D42" s="101">
        <v>9345</v>
      </c>
      <c r="E42" s="110">
        <f>D42*(100-'Содержание РФ'!$E$4)/100</f>
        <v>9345</v>
      </c>
    </row>
    <row r="43" spans="1:5" ht="15" customHeight="1" x14ac:dyDescent="0.25">
      <c r="A43" s="356" t="s">
        <v>309</v>
      </c>
      <c r="B43" s="357"/>
      <c r="C43" s="357"/>
      <c r="D43" s="357"/>
      <c r="E43" s="358"/>
    </row>
    <row r="44" spans="1:5" x14ac:dyDescent="0.25">
      <c r="A44" s="380" t="s">
        <v>255</v>
      </c>
      <c r="B44" s="380"/>
      <c r="C44" s="380"/>
      <c r="D44" s="118" t="s">
        <v>312</v>
      </c>
      <c r="E44" s="120" t="s">
        <v>312</v>
      </c>
    </row>
    <row r="45" spans="1:5" x14ac:dyDescent="0.25">
      <c r="A45" s="380" t="s">
        <v>258</v>
      </c>
      <c r="B45" s="380"/>
      <c r="C45" s="380"/>
      <c r="D45" s="118" t="s">
        <v>312</v>
      </c>
      <c r="E45" s="120" t="s">
        <v>312</v>
      </c>
    </row>
    <row r="46" spans="1:5" x14ac:dyDescent="0.25">
      <c r="A46" s="380" t="s">
        <v>257</v>
      </c>
      <c r="B46" s="380"/>
      <c r="C46" s="380"/>
      <c r="D46" s="118" t="s">
        <v>312</v>
      </c>
      <c r="E46" s="120" t="s">
        <v>312</v>
      </c>
    </row>
    <row r="47" spans="1:5" x14ac:dyDescent="0.25">
      <c r="A47" s="380" t="s">
        <v>259</v>
      </c>
      <c r="B47" s="380"/>
      <c r="C47" s="380"/>
      <c r="D47" s="118" t="s">
        <v>312</v>
      </c>
      <c r="E47" s="120" t="s">
        <v>312</v>
      </c>
    </row>
    <row r="48" spans="1:5" x14ac:dyDescent="0.25">
      <c r="A48" s="356" t="s">
        <v>287</v>
      </c>
      <c r="B48" s="357"/>
      <c r="C48" s="357"/>
      <c r="D48" s="357"/>
      <c r="E48" s="358"/>
    </row>
    <row r="49" spans="1:5" x14ac:dyDescent="0.25">
      <c r="A49" s="403" t="s">
        <v>375</v>
      </c>
      <c r="B49" s="403"/>
      <c r="C49" s="96">
        <v>660</v>
      </c>
      <c r="D49" s="101">
        <v>0</v>
      </c>
      <c r="E49" s="95">
        <f>D49*(100-'Содержание РФ'!$E$4)/100</f>
        <v>0</v>
      </c>
    </row>
    <row r="50" spans="1:5" x14ac:dyDescent="0.25">
      <c r="A50" s="403"/>
      <c r="B50" s="403"/>
      <c r="C50" s="96">
        <v>980</v>
      </c>
      <c r="D50" s="101">
        <v>0</v>
      </c>
      <c r="E50" s="95">
        <f>D50*(100-'Содержание РФ'!$E$4)/100</f>
        <v>0</v>
      </c>
    </row>
    <row r="51" spans="1:5" x14ac:dyDescent="0.25">
      <c r="A51" s="403"/>
      <c r="B51" s="403"/>
      <c r="C51" s="96">
        <v>1250</v>
      </c>
      <c r="D51" s="101">
        <v>0</v>
      </c>
      <c r="E51" s="95">
        <f>D51*(100-'Содержание РФ'!$E$4)/100</f>
        <v>0</v>
      </c>
    </row>
    <row r="52" spans="1:5" x14ac:dyDescent="0.25">
      <c r="A52" s="403" t="s">
        <v>376</v>
      </c>
      <c r="B52" s="403"/>
      <c r="C52" s="96">
        <v>1250</v>
      </c>
      <c r="D52" s="101">
        <v>3259</v>
      </c>
      <c r="E52" s="95">
        <f>D52*(100-'Содержание РФ'!$E$4)/100</f>
        <v>3259</v>
      </c>
    </row>
    <row r="53" spans="1:5" x14ac:dyDescent="0.25">
      <c r="A53" s="403"/>
      <c r="B53" s="403"/>
      <c r="C53" s="96">
        <v>187</v>
      </c>
      <c r="D53" s="101">
        <v>4612</v>
      </c>
      <c r="E53" s="95">
        <f>D53*(100-'Содержание РФ'!$E$4)/100</f>
        <v>4612</v>
      </c>
    </row>
    <row r="54" spans="1:5" x14ac:dyDescent="0.25">
      <c r="A54" s="403"/>
      <c r="B54" s="403"/>
      <c r="C54" s="96">
        <v>2500</v>
      </c>
      <c r="D54" s="101">
        <v>6517</v>
      </c>
      <c r="E54" s="95">
        <f>D54*(100-'Содержание РФ'!$E$4)/100</f>
        <v>6517</v>
      </c>
    </row>
    <row r="55" spans="1:5" ht="15" customHeight="1" x14ac:dyDescent="0.25">
      <c r="A55" s="356" t="s">
        <v>305</v>
      </c>
      <c r="B55" s="357"/>
      <c r="C55" s="357"/>
      <c r="D55" s="357"/>
      <c r="E55" s="358"/>
    </row>
    <row r="56" spans="1:5" x14ac:dyDescent="0.25">
      <c r="A56" s="397" t="s">
        <v>265</v>
      </c>
      <c r="B56" s="398"/>
      <c r="C56" s="88">
        <v>1250</v>
      </c>
      <c r="D56" s="101">
        <v>3150</v>
      </c>
      <c r="E56" s="110">
        <f>D56*(100-'Содержание РФ'!$E$4)/100</f>
        <v>3150</v>
      </c>
    </row>
    <row r="57" spans="1:5" x14ac:dyDescent="0.25">
      <c r="A57" s="399"/>
      <c r="B57" s="400"/>
      <c r="C57" s="88">
        <v>1875</v>
      </c>
      <c r="D57" s="101">
        <v>5250</v>
      </c>
      <c r="E57" s="110">
        <f>D57*(100-'Содержание РФ'!$E$4)/100</f>
        <v>5250</v>
      </c>
    </row>
    <row r="58" spans="1:5" x14ac:dyDescent="0.25">
      <c r="A58" s="401"/>
      <c r="B58" s="402"/>
      <c r="C58" s="93">
        <v>2500</v>
      </c>
      <c r="D58" s="101">
        <v>5985</v>
      </c>
      <c r="E58" s="110">
        <f>D58*(100-'Содержание РФ'!$E$4)/100</f>
        <v>5985</v>
      </c>
    </row>
    <row r="59" spans="1:5" x14ac:dyDescent="0.25">
      <c r="A59" s="356" t="s">
        <v>277</v>
      </c>
      <c r="B59" s="357"/>
      <c r="C59" s="357"/>
      <c r="D59" s="357"/>
      <c r="E59" s="358"/>
    </row>
    <row r="60" spans="1:5" x14ac:dyDescent="0.25">
      <c r="A60" s="397" t="s">
        <v>264</v>
      </c>
      <c r="B60" s="398"/>
      <c r="C60" s="88">
        <v>930</v>
      </c>
      <c r="D60" s="101">
        <v>619.5</v>
      </c>
      <c r="E60" s="110">
        <f>D60*(100-'Содержание РФ'!$E$4)/100</f>
        <v>619.5</v>
      </c>
    </row>
    <row r="61" spans="1:5" x14ac:dyDescent="0.25">
      <c r="A61" s="401"/>
      <c r="B61" s="402"/>
      <c r="C61" s="88">
        <v>1250</v>
      </c>
      <c r="D61" s="101">
        <v>695.1</v>
      </c>
      <c r="E61" s="110">
        <f>D61*(100-'Содержание РФ'!$E$4)/100</f>
        <v>695.1</v>
      </c>
    </row>
    <row r="62" spans="1:5" x14ac:dyDescent="0.25">
      <c r="A62" s="356" t="s">
        <v>443</v>
      </c>
      <c r="B62" s="357"/>
      <c r="C62" s="357"/>
      <c r="D62" s="357"/>
      <c r="E62" s="358"/>
    </row>
    <row r="63" spans="1:5" x14ac:dyDescent="0.25">
      <c r="A63" s="396" t="s">
        <v>263</v>
      </c>
      <c r="B63" s="368"/>
      <c r="C63" s="88">
        <v>1250</v>
      </c>
      <c r="D63" s="101">
        <v>407.40000000000003</v>
      </c>
      <c r="E63" s="110">
        <f>D63*(100-'Содержание РФ'!$E$4)/100</f>
        <v>407.4</v>
      </c>
    </row>
    <row r="64" spans="1:5" x14ac:dyDescent="0.25">
      <c r="A64" s="369"/>
      <c r="B64" s="370"/>
      <c r="C64" s="88">
        <v>1875</v>
      </c>
      <c r="D64" s="101">
        <v>812.7</v>
      </c>
      <c r="E64" s="110">
        <f>D64*(100-'Содержание РФ'!$E$4)/100</f>
        <v>812.7</v>
      </c>
    </row>
    <row r="65" spans="1:5" x14ac:dyDescent="0.25">
      <c r="A65" s="371"/>
      <c r="B65" s="372"/>
      <c r="C65" s="93">
        <v>2500</v>
      </c>
      <c r="D65" s="101">
        <v>812.7</v>
      </c>
      <c r="E65" s="110">
        <f>D65*(100-'Содержание РФ'!$E$4)/100</f>
        <v>812.7</v>
      </c>
    </row>
    <row r="66" spans="1:5" x14ac:dyDescent="0.25">
      <c r="A66" s="356" t="s">
        <v>262</v>
      </c>
      <c r="B66" s="357"/>
      <c r="C66" s="357"/>
      <c r="D66" s="357"/>
      <c r="E66" s="358"/>
    </row>
    <row r="67" spans="1:5" x14ac:dyDescent="0.25">
      <c r="A67" s="396" t="s">
        <v>262</v>
      </c>
      <c r="B67" s="368"/>
      <c r="C67" s="88">
        <v>1250</v>
      </c>
      <c r="D67" s="101">
        <v>342.3</v>
      </c>
      <c r="E67" s="110">
        <f>D67*(100-'Содержание РФ'!$E$4)/100</f>
        <v>342.3</v>
      </c>
    </row>
    <row r="68" spans="1:5" x14ac:dyDescent="0.25">
      <c r="A68" s="369"/>
      <c r="B68" s="370"/>
      <c r="C68" s="88">
        <v>1875</v>
      </c>
      <c r="D68" s="101">
        <v>598.5</v>
      </c>
      <c r="E68" s="110">
        <f>D68*(100-'Содержание РФ'!$E$4)/100</f>
        <v>598.5</v>
      </c>
    </row>
    <row r="69" spans="1:5" x14ac:dyDescent="0.25">
      <c r="A69" s="371"/>
      <c r="B69" s="372"/>
      <c r="C69" s="93">
        <v>2500</v>
      </c>
      <c r="D69" s="101">
        <v>684.6</v>
      </c>
      <c r="E69" s="110">
        <f>D69*(100-'Содержание РФ'!$E$4)/100</f>
        <v>684.6</v>
      </c>
    </row>
    <row r="70" spans="1:5" ht="15" customHeight="1" x14ac:dyDescent="0.25">
      <c r="A70" s="356" t="s">
        <v>306</v>
      </c>
      <c r="B70" s="357"/>
      <c r="C70" s="357"/>
      <c r="D70" s="357"/>
      <c r="E70" s="358"/>
    </row>
    <row r="71" spans="1:5" x14ac:dyDescent="0.25">
      <c r="A71" s="373" t="s">
        <v>261</v>
      </c>
      <c r="B71" s="374"/>
      <c r="C71" s="96">
        <v>1250</v>
      </c>
      <c r="D71" s="101">
        <v>1186.5</v>
      </c>
      <c r="E71" s="95">
        <f>D71*(100-'Содержание РФ'!$E$4)/100</f>
        <v>1186.5</v>
      </c>
    </row>
    <row r="72" spans="1:5" x14ac:dyDescent="0.25">
      <c r="A72" s="375"/>
      <c r="B72" s="376"/>
      <c r="C72" s="96">
        <v>1875</v>
      </c>
      <c r="D72" s="101">
        <v>2158.8000000000002</v>
      </c>
      <c r="E72" s="95">
        <f>D72*(100-'Содержание РФ'!$E$4)/100</f>
        <v>2158.8000000000002</v>
      </c>
    </row>
    <row r="73" spans="1:5" x14ac:dyDescent="0.25">
      <c r="A73" s="377"/>
      <c r="B73" s="378"/>
      <c r="C73" s="94">
        <v>2500</v>
      </c>
      <c r="D73" s="101">
        <v>2370.9</v>
      </c>
      <c r="E73" s="95">
        <f>D73*(100-'Содержание РФ'!$E$4)/100</f>
        <v>2370.9</v>
      </c>
    </row>
    <row r="74" spans="1:5" x14ac:dyDescent="0.25">
      <c r="A74" s="356" t="s">
        <v>260</v>
      </c>
      <c r="B74" s="357"/>
      <c r="C74" s="357"/>
      <c r="D74" s="357"/>
      <c r="E74" s="358"/>
    </row>
    <row r="75" spans="1:5" x14ac:dyDescent="0.25">
      <c r="A75" s="396" t="s">
        <v>260</v>
      </c>
      <c r="B75" s="368"/>
      <c r="C75" s="88">
        <v>1250</v>
      </c>
      <c r="D75" s="101">
        <v>2883.3</v>
      </c>
      <c r="E75" s="110">
        <f>D75*(100-'Содержание РФ'!$E$4)/100</f>
        <v>2883.3</v>
      </c>
    </row>
    <row r="76" spans="1:5" x14ac:dyDescent="0.25">
      <c r="A76" s="369"/>
      <c r="B76" s="370"/>
      <c r="C76" s="88">
        <v>1875</v>
      </c>
      <c r="D76" s="101">
        <v>3630.9</v>
      </c>
      <c r="E76" s="110">
        <f>D76*(100-'Содержание РФ'!$E$4)/100</f>
        <v>3630.9</v>
      </c>
    </row>
    <row r="77" spans="1:5" x14ac:dyDescent="0.25">
      <c r="A77" s="371"/>
      <c r="B77" s="372"/>
      <c r="C77" s="93">
        <v>2500</v>
      </c>
      <c r="D77" s="101">
        <v>5340.3</v>
      </c>
      <c r="E77" s="110">
        <f>D77*(100-'Содержание РФ'!$E$4)/100</f>
        <v>5340.3</v>
      </c>
    </row>
    <row r="78" spans="1:5" x14ac:dyDescent="0.25">
      <c r="A78" s="356" t="s">
        <v>278</v>
      </c>
      <c r="B78" s="357"/>
      <c r="C78" s="357"/>
      <c r="D78" s="357"/>
      <c r="E78" s="358"/>
    </row>
    <row r="79" spans="1:5" x14ac:dyDescent="0.25">
      <c r="A79" s="379" t="s">
        <v>279</v>
      </c>
      <c r="B79" s="379"/>
      <c r="C79" s="379"/>
      <c r="D79" s="101" t="s">
        <v>290</v>
      </c>
      <c r="E79" s="110" t="str">
        <f>D79</f>
        <v>по запросу</v>
      </c>
    </row>
    <row r="80" spans="1:5" x14ac:dyDescent="0.25">
      <c r="A80" s="364" t="s">
        <v>114</v>
      </c>
      <c r="B80" s="365"/>
      <c r="C80" s="366"/>
      <c r="D80" s="101">
        <v>6825</v>
      </c>
      <c r="E80" s="95">
        <f>D80*(100-'Содержание РФ'!$E$4)/100</f>
        <v>6825</v>
      </c>
    </row>
    <row r="81" spans="1:5" x14ac:dyDescent="0.25">
      <c r="A81" s="364" t="s">
        <v>116</v>
      </c>
      <c r="B81" s="365"/>
      <c r="C81" s="366"/>
      <c r="D81" s="101">
        <v>15225</v>
      </c>
      <c r="E81" s="95">
        <f>D81*(100-'Содержание РФ'!$E$4)/100</f>
        <v>15225</v>
      </c>
    </row>
    <row r="82" spans="1:5" x14ac:dyDescent="0.25">
      <c r="A82" s="364" t="s">
        <v>94</v>
      </c>
      <c r="B82" s="365"/>
      <c r="C82" s="366"/>
      <c r="D82" s="101">
        <v>367.5</v>
      </c>
      <c r="E82" s="110">
        <f>D82*(100-'Содержание РФ'!$E$4)/100</f>
        <v>367.5</v>
      </c>
    </row>
  </sheetData>
  <sheetProtection algorithmName="SHA-512" hashValue="7ap9ZNNrloKAwF/dCvIEFYNwcRBiqvFztleI7OM3u2mjObqJ+NAmmIqHMgYdOj9AAe5R+cIaQpk/YvV+hBf0aA==" saltValue="aFN3/LQXYha3KeddEqqgVw==" spinCount="100000" sheet="1" objects="1" scenarios="1"/>
  <mergeCells count="33">
    <mergeCell ref="A45:C45"/>
    <mergeCell ref="D25:E25"/>
    <mergeCell ref="A31:E31"/>
    <mergeCell ref="A37:E37"/>
    <mergeCell ref="A38:B38"/>
    <mergeCell ref="A39:E39"/>
    <mergeCell ref="A40:C40"/>
    <mergeCell ref="A41:C41"/>
    <mergeCell ref="A42:C42"/>
    <mergeCell ref="A43:E43"/>
    <mergeCell ref="A44:C44"/>
    <mergeCell ref="A66:E66"/>
    <mergeCell ref="A46:C46"/>
    <mergeCell ref="A47:C47"/>
    <mergeCell ref="A48:E48"/>
    <mergeCell ref="A49:B51"/>
    <mergeCell ref="A52:B54"/>
    <mergeCell ref="A55:E55"/>
    <mergeCell ref="A56:B58"/>
    <mergeCell ref="A60:B61"/>
    <mergeCell ref="A63:B65"/>
    <mergeCell ref="A59:E59"/>
    <mergeCell ref="A62:E62"/>
    <mergeCell ref="A82:C82"/>
    <mergeCell ref="A67:B69"/>
    <mergeCell ref="A71:B73"/>
    <mergeCell ref="A79:C79"/>
    <mergeCell ref="A80:C80"/>
    <mergeCell ref="A81:C81"/>
    <mergeCell ref="A70:E70"/>
    <mergeCell ref="A74:E74"/>
    <mergeCell ref="A78:E78"/>
    <mergeCell ref="A75:B77"/>
  </mergeCells>
  <hyperlinks>
    <hyperlink ref="C2" location="'Содержание РФ'!A1" display="Содержание"/>
  </hyperlinks>
  <pageMargins left="0.25" right="0.25" top="0.75" bottom="0.75" header="0.3" footer="0.3"/>
  <pageSetup paperSize="9" scale="75" orientation="portrait" r:id="rId1"/>
  <rowBreaks count="1" manualBreakCount="1">
    <brk id="58" max="6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view="pageBreakPreview" zoomScale="70" zoomScaleNormal="80" zoomScaleSheetLayoutView="70" workbookViewId="0">
      <selection activeCell="Z88" sqref="Z88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1" spans="3:5" x14ac:dyDescent="0.25">
      <c r="E1" s="50"/>
    </row>
    <row r="2" spans="3:5" x14ac:dyDescent="0.25">
      <c r="C2" s="51" t="s">
        <v>28</v>
      </c>
    </row>
    <row r="23" spans="1:5" x14ac:dyDescent="0.25">
      <c r="A23" s="50" t="s">
        <v>29</v>
      </c>
      <c r="B23" s="107"/>
      <c r="C23" s="107"/>
      <c r="D23" s="81" t="s">
        <v>37</v>
      </c>
      <c r="E23" s="108"/>
    </row>
    <row r="24" spans="1:5" ht="15" customHeight="1" x14ac:dyDescent="0.25">
      <c r="A24" s="107" t="s">
        <v>30</v>
      </c>
      <c r="B24" s="107"/>
      <c r="C24" s="107"/>
      <c r="D24" s="395" t="s">
        <v>41</v>
      </c>
      <c r="E24" s="395"/>
    </row>
    <row r="25" spans="1:5" ht="30" customHeight="1" x14ac:dyDescent="0.25">
      <c r="A25" s="395" t="s">
        <v>232</v>
      </c>
      <c r="B25" s="395"/>
      <c r="C25" s="107"/>
      <c r="D25" s="395" t="s">
        <v>40</v>
      </c>
      <c r="E25" s="395"/>
    </row>
    <row r="26" spans="1:5" x14ac:dyDescent="0.25">
      <c r="A26" s="111" t="s">
        <v>297</v>
      </c>
      <c r="B26" s="106"/>
      <c r="C26" s="107"/>
      <c r="D26" s="107" t="s">
        <v>296</v>
      </c>
      <c r="E26" s="106"/>
    </row>
    <row r="27" spans="1:5" x14ac:dyDescent="0.25">
      <c r="A27" s="270" t="s">
        <v>386</v>
      </c>
      <c r="B27" s="107"/>
      <c r="C27" s="107"/>
      <c r="E27" s="107"/>
    </row>
    <row r="28" spans="1:5" x14ac:dyDescent="0.25">
      <c r="A28" s="107" t="s">
        <v>31</v>
      </c>
      <c r="B28" s="107"/>
      <c r="C28" s="107"/>
      <c r="D28" s="107"/>
      <c r="E28" s="107"/>
    </row>
    <row r="29" spans="1:5" ht="15" customHeight="1" x14ac:dyDescent="0.25">
      <c r="A29" s="107" t="s">
        <v>32</v>
      </c>
      <c r="B29" s="107"/>
      <c r="C29" s="107"/>
      <c r="D29" s="107"/>
      <c r="E29" s="107"/>
    </row>
    <row r="30" spans="1:5" ht="30" x14ac:dyDescent="0.25">
      <c r="A30" s="106" t="s">
        <v>33</v>
      </c>
      <c r="B30" s="106"/>
      <c r="C30" s="107"/>
      <c r="D30" s="107"/>
      <c r="E30" s="107"/>
    </row>
    <row r="31" spans="1:5" x14ac:dyDescent="0.25">
      <c r="A31" s="107" t="s">
        <v>34</v>
      </c>
      <c r="B31" s="107"/>
      <c r="C31" s="107"/>
      <c r="D31" s="107"/>
      <c r="E31" s="107"/>
    </row>
    <row r="32" spans="1:5" x14ac:dyDescent="0.25">
      <c r="A32" s="107" t="s">
        <v>35</v>
      </c>
      <c r="B32" s="107"/>
      <c r="C32" s="107"/>
      <c r="D32" s="107"/>
      <c r="E32" s="107"/>
    </row>
    <row r="33" spans="1:5" x14ac:dyDescent="0.25">
      <c r="A33" s="404" t="s">
        <v>49</v>
      </c>
      <c r="B33" s="404"/>
      <c r="C33" s="404"/>
      <c r="D33" s="404"/>
      <c r="E33" s="404"/>
    </row>
    <row r="34" spans="1:5" s="6" customFormat="1" ht="30" x14ac:dyDescent="0.25">
      <c r="A34" s="104" t="s">
        <v>42</v>
      </c>
      <c r="B34" s="104" t="s">
        <v>43</v>
      </c>
      <c r="C34" s="104" t="s">
        <v>45</v>
      </c>
      <c r="D34" s="104" t="s">
        <v>289</v>
      </c>
      <c r="E34" s="104" t="str">
        <f>CONCATENATE("Цена с учетом скидки ",'Содержание РФ'!$E$4," %",", руб")</f>
        <v>Цена с учетом скидки 0 %, руб</v>
      </c>
    </row>
    <row r="35" spans="1:5" ht="15" customHeight="1" x14ac:dyDescent="0.25">
      <c r="A35" s="97" t="s">
        <v>298</v>
      </c>
      <c r="B35" s="112">
        <v>1250</v>
      </c>
      <c r="C35" s="109">
        <v>1330</v>
      </c>
      <c r="D35" s="101">
        <v>205800</v>
      </c>
      <c r="E35" s="110">
        <f>D35*(100-'Содержание РФ'!$E$4)/100</f>
        <v>205800</v>
      </c>
    </row>
    <row r="36" spans="1:5" x14ac:dyDescent="0.25">
      <c r="A36" s="97" t="s">
        <v>299</v>
      </c>
      <c r="B36" s="112">
        <v>1875</v>
      </c>
      <c r="C36" s="109">
        <v>1955</v>
      </c>
      <c r="D36" s="101">
        <v>266700</v>
      </c>
      <c r="E36" s="110">
        <f>D36*(100-'Содержание РФ'!$E$4)/100</f>
        <v>266700</v>
      </c>
    </row>
    <row r="37" spans="1:5" x14ac:dyDescent="0.25">
      <c r="A37" s="97" t="s">
        <v>300</v>
      </c>
      <c r="B37" s="112">
        <v>2500</v>
      </c>
      <c r="C37" s="109">
        <v>2580</v>
      </c>
      <c r="D37" s="101">
        <v>308175</v>
      </c>
      <c r="E37" s="110">
        <f>D37*(100-'Содержание РФ'!$E$4)/100</f>
        <v>308175</v>
      </c>
    </row>
    <row r="38" spans="1:5" x14ac:dyDescent="0.25">
      <c r="A38" s="404" t="s">
        <v>72</v>
      </c>
      <c r="B38" s="404"/>
      <c r="C38" s="404"/>
      <c r="D38" s="404"/>
      <c r="E38" s="404"/>
    </row>
    <row r="39" spans="1:5" ht="30" x14ac:dyDescent="0.25">
      <c r="A39" s="383" t="s">
        <v>71</v>
      </c>
      <c r="B39" s="383"/>
      <c r="C39" s="104" t="s">
        <v>43</v>
      </c>
      <c r="D39" s="104" t="s">
        <v>289</v>
      </c>
      <c r="E39" s="104" t="str">
        <f>CONCATENATE("Цена с учетом скидки ",'Содержание РФ'!$E$4," %",", руб")</f>
        <v>Цена с учетом скидки 0 %, руб</v>
      </c>
    </row>
    <row r="40" spans="1:5" x14ac:dyDescent="0.25">
      <c r="A40" s="299" t="s">
        <v>80</v>
      </c>
      <c r="B40" s="299"/>
      <c r="C40" s="59">
        <v>1250</v>
      </c>
      <c r="D40" s="101">
        <v>1431.15</v>
      </c>
      <c r="E40" s="110">
        <f>D40*(100-'Содержание РФ'!$E$4)/100</f>
        <v>1431.15</v>
      </c>
    </row>
    <row r="41" spans="1:5" x14ac:dyDescent="0.25">
      <c r="A41" s="299"/>
      <c r="B41" s="299"/>
      <c r="C41" s="59">
        <v>1875</v>
      </c>
      <c r="D41" s="101">
        <v>2332.0500000000002</v>
      </c>
      <c r="E41" s="110">
        <f>D41*(100-'Содержание РФ'!$E$4)/100</f>
        <v>2332.0500000000002</v>
      </c>
    </row>
    <row r="42" spans="1:5" x14ac:dyDescent="0.25">
      <c r="A42" s="299"/>
      <c r="B42" s="299"/>
      <c r="C42" s="59">
        <v>2500</v>
      </c>
      <c r="D42" s="101">
        <v>2861.25</v>
      </c>
      <c r="E42" s="110">
        <f>D42*(100-'Содержание РФ'!$E$4)/100</f>
        <v>2861.25</v>
      </c>
    </row>
    <row r="43" spans="1:5" ht="15" customHeight="1" x14ac:dyDescent="0.25">
      <c r="A43" s="311" t="s">
        <v>81</v>
      </c>
      <c r="B43" s="311"/>
      <c r="C43" s="59">
        <v>930</v>
      </c>
      <c r="D43" s="101">
        <v>1165.5</v>
      </c>
      <c r="E43" s="110">
        <f>D43*(100-'Содержание РФ'!$E$4)/100</f>
        <v>1165.5</v>
      </c>
    </row>
    <row r="44" spans="1:5" x14ac:dyDescent="0.25">
      <c r="A44" s="311"/>
      <c r="B44" s="311"/>
      <c r="C44" s="59">
        <v>1250</v>
      </c>
      <c r="D44" s="101">
        <v>1431.15</v>
      </c>
      <c r="E44" s="110">
        <f>D44*(100-'Содержание РФ'!$E$4)/100</f>
        <v>1431.15</v>
      </c>
    </row>
    <row r="45" spans="1:5" x14ac:dyDescent="0.25">
      <c r="A45" s="325" t="s">
        <v>82</v>
      </c>
      <c r="B45" s="325"/>
      <c r="C45" s="54">
        <v>1250</v>
      </c>
      <c r="D45" s="101">
        <v>1873.2</v>
      </c>
      <c r="E45" s="83">
        <f>D45*(100-'Содержание РФ'!$E$4)/100</f>
        <v>1873.2</v>
      </c>
    </row>
    <row r="46" spans="1:5" x14ac:dyDescent="0.25">
      <c r="A46" s="325"/>
      <c r="B46" s="325"/>
      <c r="C46" s="54">
        <v>1875</v>
      </c>
      <c r="D46" s="101">
        <v>3137.4</v>
      </c>
      <c r="E46" s="83">
        <f>D46*(100-'Содержание РФ'!$E$4)/100</f>
        <v>3137.4</v>
      </c>
    </row>
    <row r="47" spans="1:5" x14ac:dyDescent="0.25">
      <c r="A47" s="325"/>
      <c r="B47" s="325"/>
      <c r="C47" s="54">
        <v>2500</v>
      </c>
      <c r="D47" s="101">
        <v>3739.05</v>
      </c>
      <c r="E47" s="83">
        <f>D47*(100-'Содержание РФ'!$E$4)/100</f>
        <v>3739.05</v>
      </c>
    </row>
    <row r="48" spans="1:5" x14ac:dyDescent="0.25">
      <c r="A48" s="329" t="s">
        <v>112</v>
      </c>
      <c r="B48" s="329"/>
      <c r="C48" s="54">
        <v>1250</v>
      </c>
      <c r="D48" s="101">
        <v>9364.9500000000007</v>
      </c>
      <c r="E48" s="83">
        <f>D48*(100-'Содержание РФ'!$E$4)/100</f>
        <v>9364.9500000000007</v>
      </c>
    </row>
    <row r="49" spans="1:5" x14ac:dyDescent="0.25">
      <c r="A49" s="329"/>
      <c r="B49" s="329"/>
      <c r="C49" s="54">
        <v>1875</v>
      </c>
      <c r="D49" s="101">
        <v>15682.800000000001</v>
      </c>
      <c r="E49" s="83">
        <f>D49*(100-'Содержание РФ'!$E$4)/100</f>
        <v>15682.8</v>
      </c>
    </row>
    <row r="50" spans="1:5" x14ac:dyDescent="0.25">
      <c r="A50" s="329"/>
      <c r="B50" s="329"/>
      <c r="C50" s="54">
        <v>2500</v>
      </c>
      <c r="D50" s="101">
        <v>18695.25</v>
      </c>
      <c r="E50" s="83">
        <f>D50*(100-'Содержание РФ'!$E$4)/100</f>
        <v>18695.25</v>
      </c>
    </row>
    <row r="51" spans="1:5" x14ac:dyDescent="0.25">
      <c r="A51" s="299" t="s">
        <v>84</v>
      </c>
      <c r="B51" s="299"/>
      <c r="C51" s="59">
        <v>1250</v>
      </c>
      <c r="D51" s="101">
        <v>1700</v>
      </c>
      <c r="E51" s="110">
        <f>D51*(100-'Содержание РФ'!$E$4)/100</f>
        <v>1700</v>
      </c>
    </row>
    <row r="52" spans="1:5" x14ac:dyDescent="0.25">
      <c r="A52" s="299"/>
      <c r="B52" s="299"/>
      <c r="C52" s="59">
        <v>1875</v>
      </c>
      <c r="D52" s="101">
        <v>1900</v>
      </c>
      <c r="E52" s="110">
        <f>D52*(100-'Содержание РФ'!$E$4)/100</f>
        <v>1900</v>
      </c>
    </row>
    <row r="53" spans="1:5" x14ac:dyDescent="0.25">
      <c r="A53" s="299"/>
      <c r="B53" s="299"/>
      <c r="C53" s="59">
        <v>2500</v>
      </c>
      <c r="D53" s="101">
        <v>3400</v>
      </c>
      <c r="E53" s="110">
        <f>D53*(100-'Содержание РФ'!$E$4)/100</f>
        <v>3400</v>
      </c>
    </row>
    <row r="54" spans="1:5" x14ac:dyDescent="0.25">
      <c r="A54" s="299" t="s">
        <v>115</v>
      </c>
      <c r="B54" s="299"/>
      <c r="C54" s="59">
        <v>1250</v>
      </c>
      <c r="D54" s="101">
        <v>5460</v>
      </c>
      <c r="E54" s="110">
        <f>D54*(100-'Содержание РФ'!$E$4)/100</f>
        <v>5460</v>
      </c>
    </row>
    <row r="55" spans="1:5" x14ac:dyDescent="0.25">
      <c r="A55" s="299"/>
      <c r="B55" s="299"/>
      <c r="C55" s="59">
        <v>1875</v>
      </c>
      <c r="D55" s="101">
        <v>8190</v>
      </c>
      <c r="E55" s="110">
        <f>D55*(100-'Содержание РФ'!$E$4)/100</f>
        <v>8190</v>
      </c>
    </row>
    <row r="56" spans="1:5" x14ac:dyDescent="0.25">
      <c r="A56" s="299"/>
      <c r="B56" s="299"/>
      <c r="C56" s="59">
        <v>2500</v>
      </c>
      <c r="D56" s="101">
        <v>10920</v>
      </c>
      <c r="E56" s="110">
        <f>D56*(100-'Содержание РФ'!$E$4)/100</f>
        <v>10920</v>
      </c>
    </row>
    <row r="57" spans="1:5" x14ac:dyDescent="0.25">
      <c r="A57" s="301" t="s">
        <v>113</v>
      </c>
      <c r="B57" s="302"/>
      <c r="C57" s="303"/>
      <c r="D57" s="101">
        <v>18375</v>
      </c>
      <c r="E57" s="110">
        <f>D57*(100-'Содержание РФ'!$E$4)/100</f>
        <v>18375</v>
      </c>
    </row>
    <row r="58" spans="1:5" x14ac:dyDescent="0.25">
      <c r="A58" s="301" t="s">
        <v>116</v>
      </c>
      <c r="B58" s="302"/>
      <c r="C58" s="303"/>
      <c r="D58" s="101">
        <v>15225</v>
      </c>
      <c r="E58" s="110">
        <f>D58*(100-'Содержание РФ'!$E$4)/100</f>
        <v>15225</v>
      </c>
    </row>
    <row r="59" spans="1:5" x14ac:dyDescent="0.25">
      <c r="A59" s="326" t="s">
        <v>114</v>
      </c>
      <c r="B59" s="327"/>
      <c r="C59" s="328"/>
      <c r="D59" s="101">
        <v>6825</v>
      </c>
      <c r="E59" s="83">
        <f>D59*(100-'Содержание РФ'!$E$4)/100</f>
        <v>6825</v>
      </c>
    </row>
    <row r="60" spans="1:5" x14ac:dyDescent="0.25">
      <c r="A60" s="301" t="s">
        <v>94</v>
      </c>
      <c r="B60" s="302"/>
      <c r="C60" s="303"/>
      <c r="D60" s="101">
        <v>367.5</v>
      </c>
      <c r="E60" s="110">
        <f>D60*(100-'Содержание РФ'!$E$4)/100</f>
        <v>367.5</v>
      </c>
    </row>
    <row r="61" spans="1:5" x14ac:dyDescent="0.25">
      <c r="A61" s="319" t="s">
        <v>87</v>
      </c>
      <c r="B61" s="320"/>
      <c r="C61" s="320"/>
      <c r="D61" s="320"/>
      <c r="E61" s="321"/>
    </row>
    <row r="62" spans="1:5" x14ac:dyDescent="0.25">
      <c r="A62" s="299" t="s">
        <v>512</v>
      </c>
      <c r="B62" s="299"/>
      <c r="C62" s="59">
        <v>1250</v>
      </c>
      <c r="D62" s="101">
        <v>2520</v>
      </c>
      <c r="E62" s="110">
        <f>D62*(100-'Содержание РФ'!$E$4)/100</f>
        <v>2520</v>
      </c>
    </row>
    <row r="63" spans="1:5" x14ac:dyDescent="0.25">
      <c r="A63" s="299"/>
      <c r="B63" s="299"/>
      <c r="C63" s="59">
        <v>1875</v>
      </c>
      <c r="D63" s="101">
        <v>3885</v>
      </c>
      <c r="E63" s="110">
        <f>D63*(100-'Содержание РФ'!$E$4)/100</f>
        <v>3885</v>
      </c>
    </row>
    <row r="64" spans="1:5" x14ac:dyDescent="0.25">
      <c r="A64" s="299"/>
      <c r="B64" s="299"/>
      <c r="C64" s="59">
        <v>2500</v>
      </c>
      <c r="D64" s="101">
        <v>4410</v>
      </c>
      <c r="E64" s="110">
        <f>D64*(100-'Содержание РФ'!$E$4)/100</f>
        <v>4410</v>
      </c>
    </row>
    <row r="65" spans="1:5" x14ac:dyDescent="0.25">
      <c r="A65" s="319" t="s">
        <v>86</v>
      </c>
      <c r="B65" s="320"/>
      <c r="C65" s="320"/>
      <c r="D65" s="320"/>
      <c r="E65" s="321"/>
    </row>
    <row r="66" spans="1:5" x14ac:dyDescent="0.25">
      <c r="A66" s="301" t="s">
        <v>88</v>
      </c>
      <c r="B66" s="302"/>
      <c r="C66" s="303"/>
      <c r="D66" s="101">
        <v>10042.200000000001</v>
      </c>
      <c r="E66" s="110">
        <f>D66*(100-'Содержание РФ'!$E$4)/100</f>
        <v>10042.200000000001</v>
      </c>
    </row>
    <row r="67" spans="1:5" x14ac:dyDescent="0.25">
      <c r="A67" s="301" t="s">
        <v>89</v>
      </c>
      <c r="B67" s="302"/>
      <c r="C67" s="303"/>
      <c r="D67" s="101">
        <v>10042.200000000001</v>
      </c>
      <c r="E67" s="110">
        <f>D67*(100-'Содержание РФ'!$E$4)/100</f>
        <v>10042.200000000001</v>
      </c>
    </row>
    <row r="68" spans="1:5" x14ac:dyDescent="0.25">
      <c r="A68" s="301" t="s">
        <v>90</v>
      </c>
      <c r="B68" s="302"/>
      <c r="C68" s="303"/>
      <c r="D68" s="101">
        <v>12514.95</v>
      </c>
      <c r="E68" s="110">
        <f>D68*(100-'Содержание РФ'!$E$4)/100</f>
        <v>12514.95</v>
      </c>
    </row>
    <row r="69" spans="1:5" x14ac:dyDescent="0.25">
      <c r="A69" s="301" t="s">
        <v>91</v>
      </c>
      <c r="B69" s="302"/>
      <c r="C69" s="303"/>
      <c r="D69" s="101">
        <v>12514.95</v>
      </c>
      <c r="E69" s="110">
        <f>D69*(100-'Содержание РФ'!$E$4)/100</f>
        <v>12514.95</v>
      </c>
    </row>
    <row r="70" spans="1:5" x14ac:dyDescent="0.25">
      <c r="A70" s="301" t="s">
        <v>92</v>
      </c>
      <c r="B70" s="302"/>
      <c r="C70" s="303"/>
      <c r="D70" s="101">
        <v>7586.25</v>
      </c>
      <c r="E70" s="110">
        <f>D70*(100-'Содержание РФ'!$E$4)/100</f>
        <v>7586.25</v>
      </c>
    </row>
    <row r="71" spans="1:5" x14ac:dyDescent="0.25">
      <c r="A71" s="301" t="s">
        <v>93</v>
      </c>
      <c r="B71" s="302"/>
      <c r="C71" s="303"/>
      <c r="D71" s="101">
        <v>7586.25</v>
      </c>
      <c r="E71" s="110">
        <f>D71*(100-'Содержание РФ'!$E$4)/100</f>
        <v>7586.25</v>
      </c>
    </row>
    <row r="72" spans="1:5" x14ac:dyDescent="0.25">
      <c r="A72" s="319" t="s">
        <v>95</v>
      </c>
      <c r="B72" s="320"/>
      <c r="C72" s="320"/>
      <c r="D72" s="320"/>
      <c r="E72" s="321"/>
    </row>
    <row r="73" spans="1:5" x14ac:dyDescent="0.25">
      <c r="A73" s="330" t="s">
        <v>96</v>
      </c>
      <c r="B73" s="331"/>
      <c r="C73" s="332"/>
      <c r="D73" s="101">
        <v>13436.85</v>
      </c>
      <c r="E73" s="83">
        <f>D73*(100-'Содержание РФ'!$E$4)/100</f>
        <v>13436.85</v>
      </c>
    </row>
    <row r="74" spans="1:5" x14ac:dyDescent="0.25">
      <c r="A74" s="313" t="s">
        <v>97</v>
      </c>
      <c r="B74" s="314"/>
      <c r="C74" s="315"/>
      <c r="D74" s="101">
        <v>8193.15</v>
      </c>
      <c r="E74" s="110">
        <f>D74*(100-'Содержание РФ'!$E$4)/100</f>
        <v>8193.15</v>
      </c>
    </row>
    <row r="75" spans="1:5" x14ac:dyDescent="0.25">
      <c r="A75" s="313" t="s">
        <v>98</v>
      </c>
      <c r="B75" s="314"/>
      <c r="C75" s="315"/>
      <c r="D75" s="101">
        <v>12387.9</v>
      </c>
      <c r="E75" s="110">
        <f>D75*(100-'Содержание РФ'!$E$4)/100</f>
        <v>12387.9</v>
      </c>
    </row>
    <row r="76" spans="1:5" x14ac:dyDescent="0.25">
      <c r="A76" s="313" t="s">
        <v>99</v>
      </c>
      <c r="B76" s="314"/>
      <c r="C76" s="315"/>
      <c r="D76" s="101">
        <v>12387.9</v>
      </c>
      <c r="E76" s="110">
        <f>D76*(100-'Содержание РФ'!$E$4)/100</f>
        <v>12387.9</v>
      </c>
    </row>
    <row r="77" spans="1:5" x14ac:dyDescent="0.25">
      <c r="A77" s="313" t="s">
        <v>100</v>
      </c>
      <c r="B77" s="314"/>
      <c r="C77" s="315"/>
      <c r="D77" s="101">
        <v>14108.85</v>
      </c>
      <c r="E77" s="110">
        <f>D77*(100-'Содержание РФ'!$E$4)/100</f>
        <v>14108.85</v>
      </c>
    </row>
    <row r="78" spans="1:5" x14ac:dyDescent="0.25">
      <c r="A78" s="319" t="s">
        <v>111</v>
      </c>
      <c r="B78" s="320"/>
      <c r="C78" s="320"/>
      <c r="D78" s="320"/>
      <c r="E78" s="321"/>
    </row>
    <row r="79" spans="1:5" x14ac:dyDescent="0.25">
      <c r="A79" s="313" t="s">
        <v>101</v>
      </c>
      <c r="B79" s="314"/>
      <c r="C79" s="315"/>
      <c r="D79" s="101">
        <v>160.65</v>
      </c>
      <c r="E79" s="110">
        <f>D79*(100-'Содержание РФ'!$E$4)/100</f>
        <v>160.65</v>
      </c>
    </row>
    <row r="80" spans="1:5" x14ac:dyDescent="0.25">
      <c r="A80" s="313" t="s">
        <v>102</v>
      </c>
      <c r="B80" s="314"/>
      <c r="C80" s="315"/>
      <c r="D80" s="101">
        <v>119.7</v>
      </c>
      <c r="E80" s="110">
        <f>D80*(100-'Содержание РФ'!$E$4)/100</f>
        <v>119.7</v>
      </c>
    </row>
    <row r="81" spans="1:5" x14ac:dyDescent="0.25">
      <c r="A81" s="313" t="s">
        <v>103</v>
      </c>
      <c r="B81" s="314"/>
      <c r="C81" s="315"/>
      <c r="D81" s="101">
        <v>225.75</v>
      </c>
      <c r="E81" s="110">
        <f>D81*(100-'Содержание РФ'!$E$4)/100</f>
        <v>225.75</v>
      </c>
    </row>
    <row r="82" spans="1:5" x14ac:dyDescent="0.25">
      <c r="A82" s="313" t="s">
        <v>104</v>
      </c>
      <c r="B82" s="314"/>
      <c r="C82" s="315"/>
      <c r="D82" s="101">
        <v>182.70000000000002</v>
      </c>
      <c r="E82" s="110">
        <f>D82*(100-'Содержание РФ'!$E$4)/100</f>
        <v>182.7</v>
      </c>
    </row>
    <row r="83" spans="1:5" x14ac:dyDescent="0.25">
      <c r="A83" s="313" t="s">
        <v>235</v>
      </c>
      <c r="B83" s="314"/>
      <c r="C83" s="315"/>
      <c r="D83" s="101">
        <v>341.25</v>
      </c>
      <c r="E83" s="110">
        <f>D83*(100-'Содержание РФ'!$E$4)/100</f>
        <v>341.25</v>
      </c>
    </row>
    <row r="84" spans="1:5" x14ac:dyDescent="0.25">
      <c r="A84" s="313" t="s">
        <v>237</v>
      </c>
      <c r="B84" s="314"/>
      <c r="C84" s="315"/>
      <c r="D84" s="101">
        <v>444.15000000000003</v>
      </c>
      <c r="E84" s="110">
        <f>D84*(100-'Содержание РФ'!$E$4)/100</f>
        <v>444.15</v>
      </c>
    </row>
    <row r="85" spans="1:5" x14ac:dyDescent="0.25">
      <c r="A85" s="313" t="s">
        <v>107</v>
      </c>
      <c r="B85" s="314"/>
      <c r="C85" s="315"/>
      <c r="D85" s="101">
        <v>622.65</v>
      </c>
      <c r="E85" s="110">
        <f>D85*(100-'Содержание РФ'!$E$4)/100</f>
        <v>622.65</v>
      </c>
    </row>
    <row r="86" spans="1:5" x14ac:dyDescent="0.25">
      <c r="A86" s="313" t="s">
        <v>108</v>
      </c>
      <c r="B86" s="314"/>
      <c r="C86" s="315"/>
      <c r="D86" s="101">
        <v>1276.8</v>
      </c>
      <c r="E86" s="110">
        <f>D86*(100-'Содержание РФ'!$E$4)/100</f>
        <v>1276.8</v>
      </c>
    </row>
    <row r="87" spans="1:5" x14ac:dyDescent="0.25">
      <c r="A87" s="313" t="s">
        <v>109</v>
      </c>
      <c r="B87" s="314"/>
      <c r="C87" s="315"/>
      <c r="D87" s="101">
        <v>820.05000000000007</v>
      </c>
      <c r="E87" s="110">
        <f>D87*(100-'Содержание РФ'!$E$4)/100</f>
        <v>820.05</v>
      </c>
    </row>
    <row r="88" spans="1:5" x14ac:dyDescent="0.25">
      <c r="A88" s="319" t="s">
        <v>110</v>
      </c>
      <c r="B88" s="320"/>
      <c r="C88" s="320"/>
      <c r="D88" s="320"/>
      <c r="E88" s="321"/>
    </row>
    <row r="89" spans="1:5" x14ac:dyDescent="0.25">
      <c r="A89" s="405" t="s">
        <v>516</v>
      </c>
      <c r="B89" s="406"/>
      <c r="C89" s="59">
        <v>1250</v>
      </c>
      <c r="D89" s="101">
        <v>2103.15</v>
      </c>
      <c r="E89" s="110">
        <f>D89*(100-'Содержание РФ'!$E$4)/100</f>
        <v>2103.15</v>
      </c>
    </row>
    <row r="90" spans="1:5" x14ac:dyDescent="0.25">
      <c r="A90" s="359"/>
      <c r="B90" s="360"/>
      <c r="C90" s="59">
        <v>1875</v>
      </c>
      <c r="D90" s="101">
        <v>2103.15</v>
      </c>
      <c r="E90" s="110">
        <f>D90*(100-'Содержание РФ'!$E$4)/100</f>
        <v>2103.15</v>
      </c>
    </row>
    <row r="91" spans="1:5" x14ac:dyDescent="0.25">
      <c r="A91" s="359"/>
      <c r="B91" s="360"/>
      <c r="C91" s="59">
        <v>2500</v>
      </c>
      <c r="D91" s="101">
        <v>2313.15</v>
      </c>
      <c r="E91" s="110">
        <f>D91*(100-'Содержание РФ'!$E$4)/100</f>
        <v>2313.15</v>
      </c>
    </row>
    <row r="92" spans="1:5" x14ac:dyDescent="0.25">
      <c r="A92" s="299" t="s">
        <v>517</v>
      </c>
      <c r="B92" s="299"/>
      <c r="C92" s="299"/>
      <c r="D92" s="101">
        <v>2983.05</v>
      </c>
      <c r="E92" s="110">
        <f>D92*(100-'Содержание РФ'!$E$4)/100</f>
        <v>2983.05</v>
      </c>
    </row>
  </sheetData>
  <sheetProtection algorithmName="SHA-512" hashValue="JD7z3JApAAKQ9FBWQpW8mgkZEVBzXOPJTo9vl8tYxRaJttNGMZMWNLvmHE8FJPBQ3/g9HzJc9BHiUEMbAQGFPA==" saltValue="YLKAcEO0w2eSgpvLS/aYbg==" spinCount="100000" sheet="1" objects="1" scenarios="1"/>
  <mergeCells count="44">
    <mergeCell ref="A92:C92"/>
    <mergeCell ref="A85:C85"/>
    <mergeCell ref="A86:C86"/>
    <mergeCell ref="A87:C87"/>
    <mergeCell ref="A88:E88"/>
    <mergeCell ref="A89:B91"/>
    <mergeCell ref="A80:C80"/>
    <mergeCell ref="A81:C81"/>
    <mergeCell ref="A82:C82"/>
    <mergeCell ref="A83:C83"/>
    <mergeCell ref="A84:C84"/>
    <mergeCell ref="A73:C73"/>
    <mergeCell ref="A74:C74"/>
    <mergeCell ref="A75:C75"/>
    <mergeCell ref="A76:C76"/>
    <mergeCell ref="A78:E78"/>
    <mergeCell ref="A77:C77"/>
    <mergeCell ref="A45:B47"/>
    <mergeCell ref="A48:B50"/>
    <mergeCell ref="A51:B53"/>
    <mergeCell ref="A54:B56"/>
    <mergeCell ref="A57:C57"/>
    <mergeCell ref="A69:C69"/>
    <mergeCell ref="A70:C70"/>
    <mergeCell ref="A71:C71"/>
    <mergeCell ref="A58:C58"/>
    <mergeCell ref="A59:C59"/>
    <mergeCell ref="A60:C60"/>
    <mergeCell ref="A79:C79"/>
    <mergeCell ref="D24:E24"/>
    <mergeCell ref="A61:E61"/>
    <mergeCell ref="A25:B25"/>
    <mergeCell ref="D25:E25"/>
    <mergeCell ref="A33:E33"/>
    <mergeCell ref="A38:E38"/>
    <mergeCell ref="A39:B39"/>
    <mergeCell ref="A40:B42"/>
    <mergeCell ref="A72:E72"/>
    <mergeCell ref="A62:B64"/>
    <mergeCell ref="A65:E65"/>
    <mergeCell ref="A66:C66"/>
    <mergeCell ref="A67:C67"/>
    <mergeCell ref="A43:B44"/>
    <mergeCell ref="A68:C68"/>
  </mergeCells>
  <hyperlinks>
    <hyperlink ref="C2" location="'Содержание РФ'!A1" display="Содержание"/>
  </hyperlinks>
  <pageMargins left="0.25" right="0.25" top="0.75" bottom="0.75" header="0.3" footer="0.3"/>
  <pageSetup paperSize="9" scale="75" orientation="portrait" r:id="rId1"/>
  <rowBreaks count="1" manualBreakCount="1">
    <brk id="56" max="6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7"/>
  <sheetViews>
    <sheetView view="pageBreakPreview" zoomScale="70" zoomScaleNormal="70" zoomScaleSheetLayoutView="70" workbookViewId="0">
      <selection activeCell="O32" sqref="O32"/>
    </sheetView>
  </sheetViews>
  <sheetFormatPr defaultColWidth="9.125" defaultRowHeight="15" x14ac:dyDescent="0.25"/>
  <cols>
    <col min="1" max="1" width="30.7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20" spans="1:6" x14ac:dyDescent="0.25">
      <c r="A20" s="81" t="s">
        <v>29</v>
      </c>
      <c r="B20" s="80"/>
      <c r="C20" s="80"/>
      <c r="D20" s="81" t="s">
        <v>37</v>
      </c>
      <c r="E20" s="80"/>
    </row>
    <row r="21" spans="1:6" ht="15" customHeight="1" x14ac:dyDescent="0.25">
      <c r="A21" s="271" t="s">
        <v>513</v>
      </c>
      <c r="B21" s="80"/>
      <c r="C21" s="80"/>
      <c r="D21" s="79" t="s">
        <v>41</v>
      </c>
      <c r="E21" s="80"/>
      <c r="F21" s="105"/>
    </row>
    <row r="22" spans="1:6" s="85" customFormat="1" ht="30" customHeight="1" x14ac:dyDescent="0.2">
      <c r="A22" s="350" t="s">
        <v>267</v>
      </c>
      <c r="B22" s="350"/>
      <c r="C22" s="84"/>
      <c r="D22" s="349" t="s">
        <v>40</v>
      </c>
      <c r="E22" s="349"/>
      <c r="F22" s="105"/>
    </row>
    <row r="23" spans="1:6" x14ac:dyDescent="0.25">
      <c r="A23" s="80" t="s">
        <v>266</v>
      </c>
      <c r="B23" s="80"/>
      <c r="C23" s="80"/>
      <c r="D23" s="230" t="s">
        <v>423</v>
      </c>
      <c r="E23" s="80"/>
      <c r="F23" s="105"/>
    </row>
    <row r="24" spans="1:6" x14ac:dyDescent="0.25">
      <c r="A24" s="80" t="s">
        <v>268</v>
      </c>
      <c r="B24" s="80"/>
      <c r="C24" s="80"/>
      <c r="D24" s="80"/>
      <c r="E24" s="80"/>
      <c r="F24" s="105"/>
    </row>
    <row r="25" spans="1:6" x14ac:dyDescent="0.25">
      <c r="A25" s="80" t="s">
        <v>269</v>
      </c>
      <c r="B25" s="80"/>
      <c r="C25" s="80"/>
      <c r="D25" s="80"/>
      <c r="E25" s="80"/>
      <c r="F25" s="105"/>
    </row>
    <row r="26" spans="1:6" x14ac:dyDescent="0.25">
      <c r="A26" s="80" t="s">
        <v>270</v>
      </c>
      <c r="B26" s="80"/>
      <c r="C26" s="80"/>
      <c r="D26" s="80"/>
      <c r="E26" s="80"/>
      <c r="F26" s="105"/>
    </row>
    <row r="27" spans="1:6" x14ac:dyDescent="0.25">
      <c r="A27" s="80" t="s">
        <v>271</v>
      </c>
      <c r="B27" s="80"/>
      <c r="C27" s="80"/>
      <c r="D27" s="80"/>
      <c r="E27" s="80"/>
      <c r="F27" s="105"/>
    </row>
    <row r="28" spans="1:6" x14ac:dyDescent="0.25">
      <c r="A28" s="80" t="s">
        <v>272</v>
      </c>
      <c r="B28" s="80"/>
      <c r="C28" s="80"/>
      <c r="D28" s="80"/>
      <c r="E28" s="80"/>
      <c r="F28" s="105"/>
    </row>
    <row r="29" spans="1:6" x14ac:dyDescent="0.25">
      <c r="A29" s="80" t="s">
        <v>273</v>
      </c>
      <c r="B29" s="80"/>
      <c r="C29" s="80"/>
      <c r="D29" s="79"/>
      <c r="E29" s="80"/>
      <c r="F29" s="105"/>
    </row>
    <row r="30" spans="1:6" x14ac:dyDescent="0.25">
      <c r="A30" s="309" t="s">
        <v>49</v>
      </c>
      <c r="B30" s="309"/>
      <c r="C30" s="309"/>
      <c r="D30" s="309"/>
      <c r="E30" s="309"/>
    </row>
    <row r="31" spans="1:6" ht="30" x14ac:dyDescent="0.25">
      <c r="A31" s="114" t="s">
        <v>42</v>
      </c>
      <c r="B31" s="114" t="s">
        <v>43</v>
      </c>
      <c r="C31" s="114" t="s">
        <v>45</v>
      </c>
      <c r="D31" s="113" t="s">
        <v>289</v>
      </c>
      <c r="E31" s="114" t="str">
        <f>CONCATENATE("Цена с учетом скидки ",'Содержание РФ'!$E$4," %",", руб")</f>
        <v>Цена с учетом скидки 0 %, руб</v>
      </c>
    </row>
    <row r="32" spans="1:6" x14ac:dyDescent="0.25">
      <c r="A32" s="283" t="s">
        <v>301</v>
      </c>
      <c r="B32" s="109">
        <v>1250</v>
      </c>
      <c r="C32" s="109">
        <v>1370</v>
      </c>
      <c r="D32" s="86">
        <v>348600</v>
      </c>
      <c r="E32" s="83">
        <f>D32*(100-'Содержание РФ'!$E$4)/100</f>
        <v>348600</v>
      </c>
    </row>
    <row r="33" spans="1:5" x14ac:dyDescent="0.25">
      <c r="A33" s="283" t="s">
        <v>303</v>
      </c>
      <c r="B33" s="109">
        <v>2500</v>
      </c>
      <c r="C33" s="109">
        <v>2620</v>
      </c>
      <c r="D33" s="86">
        <v>558169.5</v>
      </c>
      <c r="E33" s="83">
        <f>D33*(100-'Содержание РФ'!$E$4)/100</f>
        <v>558169.5</v>
      </c>
    </row>
    <row r="34" spans="1:5" x14ac:dyDescent="0.25">
      <c r="A34" s="283" t="s">
        <v>302</v>
      </c>
      <c r="B34" s="109">
        <v>2500</v>
      </c>
      <c r="C34" s="109">
        <v>1370</v>
      </c>
      <c r="D34" s="86">
        <v>383250</v>
      </c>
      <c r="E34" s="83">
        <f>D34*(100-'Содержание РФ'!$E$4)/100</f>
        <v>383250</v>
      </c>
    </row>
    <row r="35" spans="1:5" x14ac:dyDescent="0.25">
      <c r="A35" s="283" t="s">
        <v>304</v>
      </c>
      <c r="B35" s="109">
        <v>2500</v>
      </c>
      <c r="C35" s="109">
        <v>2620</v>
      </c>
      <c r="D35" s="86">
        <v>615300</v>
      </c>
      <c r="E35" s="83">
        <f>D35*(100-'Содержание РФ'!$E$4)/100</f>
        <v>615300</v>
      </c>
    </row>
    <row r="36" spans="1:5" x14ac:dyDescent="0.25">
      <c r="A36" s="356" t="s">
        <v>71</v>
      </c>
      <c r="B36" s="357"/>
      <c r="C36" s="357"/>
      <c r="D36" s="357"/>
      <c r="E36" s="358"/>
    </row>
    <row r="37" spans="1:5" x14ac:dyDescent="0.25">
      <c r="A37" s="351" t="s">
        <v>114</v>
      </c>
      <c r="B37" s="352"/>
      <c r="C37" s="353"/>
      <c r="D37" s="86">
        <v>6825</v>
      </c>
      <c r="E37" s="102">
        <f>D37*(100-'Содержание РФ'!$E$4)/100</f>
        <v>6825</v>
      </c>
    </row>
    <row r="38" spans="1:5" x14ac:dyDescent="0.25">
      <c r="A38" s="355" t="s">
        <v>276</v>
      </c>
      <c r="B38" s="355"/>
      <c r="C38" s="355"/>
      <c r="D38" s="86">
        <v>4116</v>
      </c>
      <c r="E38" s="102">
        <f>D38*(100-'Содержание РФ'!$E$4)/100</f>
        <v>4116</v>
      </c>
    </row>
    <row r="39" spans="1:5" x14ac:dyDescent="0.25">
      <c r="A39" s="354" t="s">
        <v>274</v>
      </c>
      <c r="B39" s="354"/>
      <c r="C39" s="354"/>
      <c r="D39" s="86">
        <v>1648.5</v>
      </c>
      <c r="E39" s="102">
        <f>D39*(100-'Содержание РФ'!$E$4)/100</f>
        <v>1648.5</v>
      </c>
    </row>
    <row r="40" spans="1:5" x14ac:dyDescent="0.25">
      <c r="A40" s="354" t="s">
        <v>275</v>
      </c>
      <c r="B40" s="354"/>
      <c r="C40" s="354"/>
      <c r="D40" s="86">
        <v>207.9</v>
      </c>
      <c r="E40" s="102">
        <f>D40*(100-'Содержание РФ'!$E$4)/100</f>
        <v>207.9</v>
      </c>
    </row>
    <row r="41" spans="1:5" x14ac:dyDescent="0.25">
      <c r="A41" s="354" t="s">
        <v>116</v>
      </c>
      <c r="B41" s="354"/>
      <c r="C41" s="354"/>
      <c r="D41" s="86">
        <v>15225</v>
      </c>
      <c r="E41" s="102">
        <f>D41*(100-'Содержание РФ'!$E$4)/100</f>
        <v>15225</v>
      </c>
    </row>
    <row r="42" spans="1:5" x14ac:dyDescent="0.25">
      <c r="A42" s="405" t="s">
        <v>516</v>
      </c>
      <c r="B42" s="406"/>
      <c r="C42" s="59">
        <v>1250</v>
      </c>
      <c r="D42" s="86">
        <v>2103.15</v>
      </c>
      <c r="E42" s="110">
        <f>D42*(100-'Содержание РФ'!$E$4)/100</f>
        <v>2103.15</v>
      </c>
    </row>
    <row r="43" spans="1:5" x14ac:dyDescent="0.25">
      <c r="A43" s="359"/>
      <c r="B43" s="360"/>
      <c r="C43" s="59">
        <v>2500</v>
      </c>
      <c r="D43" s="86">
        <v>2313.15</v>
      </c>
      <c r="E43" s="110">
        <f>D43*(100-'Содержание РФ'!$E$4)/100</f>
        <v>2313.15</v>
      </c>
    </row>
    <row r="44" spans="1:5" x14ac:dyDescent="0.25">
      <c r="A44" s="299" t="s">
        <v>517</v>
      </c>
      <c r="B44" s="299"/>
      <c r="C44" s="299"/>
      <c r="D44" s="86">
        <v>2983.05</v>
      </c>
      <c r="E44" s="110">
        <f>D44*(100-'Содержание РФ'!$E$4)/100</f>
        <v>2983.05</v>
      </c>
    </row>
    <row r="45" spans="1:5" x14ac:dyDescent="0.25">
      <c r="A45" s="52"/>
      <c r="B45" s="52"/>
      <c r="C45" s="52"/>
      <c r="D45" s="52"/>
      <c r="E45" s="52"/>
    </row>
    <row r="46" spans="1:5" x14ac:dyDescent="0.25">
      <c r="A46" s="52"/>
      <c r="B46" s="52"/>
      <c r="C46" s="52"/>
      <c r="D46" s="52"/>
      <c r="E46" s="52"/>
    </row>
    <row r="47" spans="1:5" x14ac:dyDescent="0.25">
      <c r="A47" s="52"/>
      <c r="B47" s="52"/>
      <c r="C47" s="52"/>
      <c r="D47" s="52"/>
      <c r="E47" s="52"/>
    </row>
    <row r="48" spans="1:5" x14ac:dyDescent="0.25">
      <c r="A48" s="52"/>
      <c r="B48" s="52"/>
      <c r="C48" s="52"/>
      <c r="D48" s="52"/>
      <c r="E48" s="52"/>
    </row>
    <row r="49" spans="1:5" x14ac:dyDescent="0.25">
      <c r="A49" s="52"/>
      <c r="B49" s="52"/>
      <c r="C49" s="52"/>
      <c r="D49" s="52"/>
      <c r="E49" s="52"/>
    </row>
    <row r="50" spans="1:5" x14ac:dyDescent="0.25">
      <c r="A50" s="52"/>
      <c r="B50" s="52"/>
      <c r="C50" s="52"/>
      <c r="D50" s="52"/>
      <c r="E50" s="52"/>
    </row>
    <row r="51" spans="1:5" x14ac:dyDescent="0.25">
      <c r="A51" s="52"/>
      <c r="B51" s="52"/>
      <c r="C51" s="52"/>
      <c r="D51" s="52"/>
      <c r="E51" s="52"/>
    </row>
    <row r="52" spans="1:5" x14ac:dyDescent="0.25">
      <c r="A52" s="52"/>
      <c r="B52" s="52"/>
      <c r="C52" s="52"/>
      <c r="D52" s="52"/>
      <c r="E52" s="52"/>
    </row>
    <row r="53" spans="1:5" x14ac:dyDescent="0.25">
      <c r="A53" s="52"/>
      <c r="B53" s="52"/>
      <c r="C53" s="52"/>
      <c r="D53" s="52"/>
      <c r="E53" s="52"/>
    </row>
    <row r="54" spans="1:5" x14ac:dyDescent="0.25">
      <c r="A54" s="52"/>
      <c r="B54" s="52"/>
      <c r="C54" s="52"/>
      <c r="D54" s="52"/>
      <c r="E54" s="52"/>
    </row>
    <row r="55" spans="1:5" x14ac:dyDescent="0.25">
      <c r="A55" s="52"/>
      <c r="B55" s="52"/>
      <c r="C55" s="52"/>
      <c r="D55" s="52"/>
      <c r="E55" s="52"/>
    </row>
    <row r="56" spans="1:5" x14ac:dyDescent="0.25">
      <c r="A56" s="52"/>
      <c r="B56" s="52"/>
      <c r="C56" s="52"/>
      <c r="D56" s="52"/>
      <c r="E56" s="52"/>
    </row>
    <row r="57" spans="1:5" x14ac:dyDescent="0.25">
      <c r="A57" s="52"/>
      <c r="B57" s="52"/>
      <c r="C57" s="52"/>
      <c r="D57" s="52"/>
      <c r="E57" s="52"/>
    </row>
    <row r="58" spans="1:5" x14ac:dyDescent="0.25">
      <c r="A58" s="52"/>
      <c r="B58" s="52"/>
      <c r="C58" s="52"/>
      <c r="D58" s="52"/>
      <c r="E58" s="52"/>
    </row>
    <row r="59" spans="1:5" x14ac:dyDescent="0.25">
      <c r="A59" s="52"/>
      <c r="B59" s="52"/>
      <c r="C59" s="52"/>
      <c r="D59" s="52"/>
      <c r="E59" s="52"/>
    </row>
    <row r="60" spans="1:5" x14ac:dyDescent="0.25">
      <c r="A60" s="52"/>
      <c r="B60" s="52"/>
      <c r="C60" s="52"/>
      <c r="D60" s="52"/>
      <c r="E60" s="52"/>
    </row>
    <row r="61" spans="1:5" x14ac:dyDescent="0.25">
      <c r="A61" s="52"/>
      <c r="B61" s="52"/>
      <c r="C61" s="52"/>
      <c r="D61" s="52"/>
      <c r="E61" s="52"/>
    </row>
    <row r="62" spans="1:5" x14ac:dyDescent="0.25">
      <c r="A62" s="52"/>
      <c r="B62" s="52"/>
      <c r="C62" s="52"/>
      <c r="D62" s="52"/>
      <c r="E62" s="52"/>
    </row>
    <row r="63" spans="1:5" x14ac:dyDescent="0.25">
      <c r="A63" s="52"/>
      <c r="B63" s="52"/>
      <c r="C63" s="52"/>
      <c r="D63" s="52"/>
      <c r="E63" s="52"/>
    </row>
    <row r="64" spans="1:5" x14ac:dyDescent="0.25">
      <c r="A64" s="52"/>
      <c r="B64" s="52"/>
      <c r="C64" s="52"/>
      <c r="D64" s="52"/>
      <c r="E64" s="52"/>
    </row>
    <row r="65" spans="1:5" x14ac:dyDescent="0.25">
      <c r="A65" s="52"/>
      <c r="B65" s="52"/>
      <c r="C65" s="52"/>
      <c r="D65" s="52"/>
      <c r="E65" s="52"/>
    </row>
    <row r="66" spans="1:5" x14ac:dyDescent="0.25">
      <c r="A66" s="52"/>
      <c r="B66" s="52"/>
      <c r="C66" s="52"/>
      <c r="D66" s="52"/>
      <c r="E66" s="52"/>
    </row>
    <row r="67" spans="1:5" x14ac:dyDescent="0.25">
      <c r="A67" s="52"/>
      <c r="B67" s="52"/>
      <c r="C67" s="52"/>
      <c r="D67" s="52"/>
      <c r="E67" s="52"/>
    </row>
    <row r="68" spans="1:5" x14ac:dyDescent="0.25">
      <c r="A68" s="52"/>
      <c r="B68" s="52"/>
      <c r="C68" s="52"/>
      <c r="D68" s="52"/>
      <c r="E68" s="52"/>
    </row>
    <row r="69" spans="1:5" x14ac:dyDescent="0.25">
      <c r="A69" s="52"/>
      <c r="B69" s="52"/>
      <c r="C69" s="52"/>
      <c r="D69" s="52"/>
      <c r="E69" s="52"/>
    </row>
    <row r="70" spans="1:5" x14ac:dyDescent="0.25">
      <c r="A70" s="52"/>
      <c r="B70" s="52"/>
      <c r="C70" s="52"/>
      <c r="D70" s="52"/>
      <c r="E70" s="52"/>
    </row>
    <row r="71" spans="1:5" x14ac:dyDescent="0.25">
      <c r="A71" s="52"/>
      <c r="B71" s="52"/>
      <c r="C71" s="52"/>
      <c r="D71" s="52"/>
      <c r="E71" s="52"/>
    </row>
    <row r="72" spans="1:5" x14ac:dyDescent="0.25">
      <c r="A72" s="52"/>
      <c r="B72" s="52"/>
      <c r="C72" s="52"/>
      <c r="D72" s="52"/>
      <c r="E72" s="52"/>
    </row>
    <row r="73" spans="1:5" x14ac:dyDescent="0.25">
      <c r="A73" s="52"/>
      <c r="B73" s="52"/>
      <c r="C73" s="52"/>
      <c r="D73" s="52"/>
      <c r="E73" s="52"/>
    </row>
    <row r="74" spans="1:5" x14ac:dyDescent="0.25">
      <c r="A74" s="52"/>
      <c r="B74" s="52"/>
      <c r="C74" s="52"/>
      <c r="D74" s="52"/>
      <c r="E74" s="52"/>
    </row>
    <row r="75" spans="1:5" x14ac:dyDescent="0.25">
      <c r="A75" s="52"/>
      <c r="B75" s="52"/>
      <c r="C75" s="52"/>
      <c r="D75" s="52"/>
      <c r="E75" s="52"/>
    </row>
    <row r="76" spans="1:5" x14ac:dyDescent="0.25">
      <c r="A76" s="52"/>
      <c r="B76" s="52"/>
      <c r="C76" s="52"/>
      <c r="D76" s="52"/>
      <c r="E76" s="52"/>
    </row>
    <row r="77" spans="1:5" x14ac:dyDescent="0.25">
      <c r="A77" s="52"/>
      <c r="B77" s="52"/>
      <c r="C77" s="52"/>
      <c r="D77" s="52"/>
      <c r="E77" s="52"/>
    </row>
    <row r="78" spans="1:5" x14ac:dyDescent="0.25">
      <c r="A78" s="52"/>
      <c r="B78" s="52"/>
      <c r="C78" s="52"/>
      <c r="D78" s="52"/>
      <c r="E78" s="52"/>
    </row>
    <row r="79" spans="1:5" x14ac:dyDescent="0.25">
      <c r="A79" s="52"/>
      <c r="B79" s="52"/>
      <c r="C79" s="52"/>
      <c r="D79" s="52"/>
      <c r="E79" s="52"/>
    </row>
    <row r="80" spans="1:5" x14ac:dyDescent="0.25">
      <c r="A80" s="52"/>
      <c r="B80" s="52"/>
      <c r="C80" s="52"/>
      <c r="D80" s="52"/>
      <c r="E80" s="52"/>
    </row>
    <row r="81" spans="1:5" x14ac:dyDescent="0.25">
      <c r="A81" s="52"/>
      <c r="B81" s="52"/>
      <c r="C81" s="52"/>
      <c r="D81" s="52"/>
      <c r="E81" s="52"/>
    </row>
    <row r="82" spans="1:5" x14ac:dyDescent="0.25">
      <c r="A82" s="52"/>
      <c r="B82" s="52"/>
      <c r="C82" s="52"/>
      <c r="D82" s="52"/>
      <c r="E82" s="52"/>
    </row>
    <row r="83" spans="1:5" x14ac:dyDescent="0.25">
      <c r="A83" s="52"/>
      <c r="B83" s="52"/>
      <c r="C83" s="52"/>
      <c r="D83" s="52"/>
      <c r="E83" s="52"/>
    </row>
    <row r="84" spans="1:5" x14ac:dyDescent="0.25">
      <c r="A84" s="52"/>
      <c r="B84" s="52"/>
      <c r="C84" s="52"/>
      <c r="D84" s="52"/>
      <c r="E84" s="52"/>
    </row>
    <row r="85" spans="1:5" x14ac:dyDescent="0.25">
      <c r="A85" s="52"/>
      <c r="B85" s="52"/>
      <c r="C85" s="52"/>
      <c r="D85" s="52"/>
      <c r="E85" s="52"/>
    </row>
    <row r="86" spans="1:5" x14ac:dyDescent="0.25">
      <c r="A86" s="52"/>
      <c r="B86" s="52"/>
      <c r="C86" s="52"/>
      <c r="D86" s="52"/>
      <c r="E86" s="52"/>
    </row>
    <row r="87" spans="1:5" x14ac:dyDescent="0.25">
      <c r="A87" s="52"/>
      <c r="B87" s="52"/>
      <c r="C87" s="52"/>
      <c r="D87" s="52"/>
      <c r="E87" s="52"/>
    </row>
    <row r="88" spans="1:5" x14ac:dyDescent="0.25">
      <c r="A88" s="52"/>
      <c r="B88" s="52"/>
      <c r="C88" s="52"/>
      <c r="D88" s="52"/>
      <c r="E88" s="52"/>
    </row>
    <row r="89" spans="1:5" x14ac:dyDescent="0.25">
      <c r="A89" s="52"/>
      <c r="B89" s="52"/>
      <c r="C89" s="52"/>
      <c r="D89" s="52"/>
      <c r="E89" s="52"/>
    </row>
    <row r="90" spans="1:5" x14ac:dyDescent="0.25">
      <c r="A90" s="52"/>
      <c r="B90" s="52"/>
      <c r="C90" s="52"/>
      <c r="D90" s="52"/>
      <c r="E90" s="52"/>
    </row>
    <row r="91" spans="1:5" x14ac:dyDescent="0.25">
      <c r="A91" s="52"/>
      <c r="B91" s="52"/>
      <c r="C91" s="52"/>
      <c r="D91" s="52"/>
      <c r="E91" s="52"/>
    </row>
    <row r="92" spans="1:5" x14ac:dyDescent="0.25">
      <c r="A92" s="52"/>
      <c r="B92" s="52"/>
      <c r="C92" s="52"/>
      <c r="D92" s="52"/>
      <c r="E92" s="52"/>
    </row>
    <row r="93" spans="1:5" x14ac:dyDescent="0.25">
      <c r="A93" s="52"/>
      <c r="B93" s="52"/>
      <c r="C93" s="52"/>
      <c r="D93" s="52"/>
      <c r="E93" s="52"/>
    </row>
    <row r="94" spans="1:5" x14ac:dyDescent="0.25">
      <c r="A94" s="52"/>
      <c r="B94" s="52"/>
      <c r="C94" s="52"/>
      <c r="D94" s="52"/>
      <c r="E94" s="52"/>
    </row>
    <row r="95" spans="1:5" x14ac:dyDescent="0.25">
      <c r="A95" s="52"/>
      <c r="B95" s="52"/>
      <c r="C95" s="52"/>
      <c r="D95" s="52"/>
      <c r="E95" s="52"/>
    </row>
    <row r="96" spans="1:5" x14ac:dyDescent="0.25">
      <c r="A96" s="52"/>
      <c r="B96" s="52"/>
      <c r="C96" s="52"/>
      <c r="D96" s="52"/>
      <c r="E96" s="52"/>
    </row>
    <row r="97" spans="1:5" x14ac:dyDescent="0.25">
      <c r="A97" s="52"/>
      <c r="B97" s="52"/>
      <c r="C97" s="52"/>
      <c r="D97" s="52"/>
      <c r="E97" s="52"/>
    </row>
    <row r="98" spans="1:5" x14ac:dyDescent="0.25">
      <c r="A98" s="52"/>
      <c r="B98" s="52"/>
      <c r="C98" s="52"/>
      <c r="D98" s="52"/>
      <c r="E98" s="52"/>
    </row>
    <row r="99" spans="1:5" x14ac:dyDescent="0.25">
      <c r="A99" s="52"/>
      <c r="B99" s="52"/>
      <c r="C99" s="52"/>
      <c r="D99" s="52"/>
      <c r="E99" s="52"/>
    </row>
    <row r="100" spans="1:5" x14ac:dyDescent="0.25">
      <c r="A100" s="52"/>
      <c r="B100" s="52"/>
      <c r="C100" s="52"/>
      <c r="D100" s="52"/>
      <c r="E100" s="52"/>
    </row>
    <row r="101" spans="1:5" x14ac:dyDescent="0.25">
      <c r="A101" s="52"/>
      <c r="B101" s="52"/>
      <c r="C101" s="52"/>
      <c r="D101" s="52"/>
      <c r="E101" s="52"/>
    </row>
    <row r="102" spans="1:5" x14ac:dyDescent="0.25">
      <c r="A102" s="52"/>
      <c r="B102" s="52"/>
      <c r="C102" s="52"/>
      <c r="D102" s="52"/>
      <c r="E102" s="52"/>
    </row>
    <row r="103" spans="1:5" x14ac:dyDescent="0.25">
      <c r="A103" s="52"/>
      <c r="B103" s="52"/>
      <c r="C103" s="52"/>
      <c r="D103" s="52"/>
      <c r="E103" s="52"/>
    </row>
    <row r="104" spans="1:5" x14ac:dyDescent="0.25">
      <c r="A104" s="52"/>
      <c r="B104" s="52"/>
      <c r="C104" s="52"/>
      <c r="D104" s="52"/>
      <c r="E104" s="52"/>
    </row>
    <row r="105" spans="1:5" x14ac:dyDescent="0.25">
      <c r="A105" s="52"/>
      <c r="B105" s="52"/>
      <c r="C105" s="52"/>
      <c r="D105" s="52"/>
      <c r="E105" s="52"/>
    </row>
    <row r="106" spans="1:5" x14ac:dyDescent="0.25">
      <c r="A106" s="52"/>
      <c r="B106" s="52"/>
      <c r="C106" s="52"/>
      <c r="D106" s="52"/>
      <c r="E106" s="52"/>
    </row>
    <row r="107" spans="1:5" x14ac:dyDescent="0.25">
      <c r="A107" s="52"/>
      <c r="B107" s="52"/>
      <c r="C107" s="52"/>
      <c r="D107" s="52"/>
      <c r="E107" s="52"/>
    </row>
    <row r="108" spans="1:5" x14ac:dyDescent="0.25">
      <c r="A108" s="52"/>
      <c r="B108" s="52"/>
      <c r="C108" s="52"/>
      <c r="D108" s="52"/>
      <c r="E108" s="52"/>
    </row>
    <row r="109" spans="1:5" x14ac:dyDescent="0.25">
      <c r="A109" s="52"/>
      <c r="B109" s="52"/>
      <c r="C109" s="52"/>
      <c r="D109" s="52"/>
      <c r="E109" s="52"/>
    </row>
    <row r="110" spans="1:5" x14ac:dyDescent="0.25">
      <c r="A110" s="52"/>
      <c r="B110" s="52"/>
      <c r="C110" s="52"/>
      <c r="D110" s="52"/>
      <c r="E110" s="52"/>
    </row>
    <row r="111" spans="1:5" x14ac:dyDescent="0.25">
      <c r="A111" s="52"/>
      <c r="B111" s="52"/>
      <c r="C111" s="52"/>
      <c r="D111" s="52"/>
      <c r="E111" s="52"/>
    </row>
    <row r="112" spans="1:5" x14ac:dyDescent="0.25">
      <c r="A112" s="52"/>
      <c r="B112" s="52"/>
      <c r="C112" s="52"/>
      <c r="D112" s="52"/>
      <c r="E112" s="52"/>
    </row>
    <row r="113" spans="1:5" x14ac:dyDescent="0.25">
      <c r="A113" s="52"/>
      <c r="B113" s="52"/>
      <c r="C113" s="52"/>
      <c r="D113" s="52"/>
      <c r="E113" s="52"/>
    </row>
    <row r="114" spans="1:5" x14ac:dyDescent="0.25">
      <c r="A114" s="52"/>
      <c r="B114" s="52"/>
      <c r="C114" s="52"/>
      <c r="D114" s="52"/>
      <c r="E114" s="52"/>
    </row>
    <row r="115" spans="1:5" x14ac:dyDescent="0.25">
      <c r="A115" s="52"/>
      <c r="B115" s="52"/>
      <c r="C115" s="52"/>
      <c r="D115" s="52"/>
      <c r="E115" s="52"/>
    </row>
    <row r="116" spans="1:5" x14ac:dyDescent="0.25">
      <c r="A116" s="52"/>
      <c r="B116" s="52"/>
      <c r="C116" s="52"/>
      <c r="D116" s="52"/>
      <c r="E116" s="52"/>
    </row>
    <row r="117" spans="1:5" x14ac:dyDescent="0.25">
      <c r="A117" s="52"/>
      <c r="B117" s="52"/>
      <c r="C117" s="52"/>
      <c r="D117" s="52"/>
      <c r="E117" s="52"/>
    </row>
    <row r="118" spans="1:5" x14ac:dyDescent="0.25">
      <c r="A118" s="52"/>
      <c r="B118" s="52"/>
      <c r="C118" s="52"/>
      <c r="D118" s="52"/>
      <c r="E118" s="52"/>
    </row>
    <row r="119" spans="1:5" x14ac:dyDescent="0.25">
      <c r="A119" s="52"/>
      <c r="B119" s="52"/>
      <c r="C119" s="52"/>
      <c r="D119" s="52"/>
      <c r="E119" s="52"/>
    </row>
    <row r="120" spans="1:5" x14ac:dyDescent="0.25">
      <c r="A120" s="52"/>
      <c r="B120" s="52"/>
      <c r="C120" s="52"/>
      <c r="D120" s="52"/>
      <c r="E120" s="52"/>
    </row>
    <row r="121" spans="1:5" x14ac:dyDescent="0.25">
      <c r="A121" s="52"/>
      <c r="B121" s="52"/>
      <c r="C121" s="52"/>
      <c r="D121" s="52"/>
      <c r="E121" s="52"/>
    </row>
    <row r="122" spans="1:5" x14ac:dyDescent="0.25">
      <c r="A122" s="52"/>
      <c r="B122" s="52"/>
      <c r="C122" s="52"/>
      <c r="D122" s="52"/>
      <c r="E122" s="52"/>
    </row>
    <row r="123" spans="1:5" x14ac:dyDescent="0.25">
      <c r="A123" s="52"/>
      <c r="B123" s="52"/>
      <c r="C123" s="52"/>
      <c r="D123" s="52"/>
      <c r="E123" s="52"/>
    </row>
    <row r="124" spans="1:5" x14ac:dyDescent="0.25">
      <c r="A124" s="52"/>
      <c r="B124" s="52"/>
      <c r="C124" s="52"/>
      <c r="D124" s="52"/>
      <c r="E124" s="52"/>
    </row>
    <row r="125" spans="1:5" x14ac:dyDescent="0.25">
      <c r="A125" s="52"/>
      <c r="B125" s="52"/>
      <c r="C125" s="52"/>
      <c r="D125" s="52"/>
      <c r="E125" s="52"/>
    </row>
    <row r="126" spans="1:5" x14ac:dyDescent="0.25">
      <c r="A126" s="52"/>
      <c r="B126" s="52"/>
      <c r="C126" s="52"/>
      <c r="D126" s="52"/>
      <c r="E126" s="52"/>
    </row>
    <row r="127" spans="1:5" x14ac:dyDescent="0.25">
      <c r="A127" s="52"/>
      <c r="B127" s="52"/>
      <c r="C127" s="52"/>
      <c r="D127" s="52"/>
      <c r="E127" s="52"/>
    </row>
  </sheetData>
  <sheetProtection algorithmName="SHA-512" hashValue="SOQxaZ81EOmBC8KkSk6NDLCx4pQIWqjRDZ89uKXnM+GuRdMqu4x2Kq84j6UvQFHLVcJx0sqlHrnNgloaLtb3XA==" saltValue="WSWL3ZRie/V1B7W2f62lCg==" spinCount="100000" sheet="1" objects="1" scenarios="1"/>
  <mergeCells count="11">
    <mergeCell ref="D22:E22"/>
    <mergeCell ref="A30:E30"/>
    <mergeCell ref="A36:E36"/>
    <mergeCell ref="A37:C37"/>
    <mergeCell ref="A38:C38"/>
    <mergeCell ref="A22:B22"/>
    <mergeCell ref="A42:B43"/>
    <mergeCell ref="A44:C44"/>
    <mergeCell ref="A39:C39"/>
    <mergeCell ref="A40:C40"/>
    <mergeCell ref="A41:C41"/>
  </mergeCells>
  <hyperlinks>
    <hyperlink ref="C2" location="'Содержание РФ'!A1" display="Содержание"/>
  </hyperlinks>
  <pageMargins left="0.25" right="0.25" top="0.75" bottom="0.75" header="0.3" footer="0.3"/>
  <pageSetup paperSize="9" scale="75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7"/>
  <sheetViews>
    <sheetView view="pageBreakPreview" zoomScale="70" zoomScaleNormal="70" zoomScaleSheetLayoutView="70" workbookViewId="0">
      <selection activeCell="C2" sqref="C2"/>
    </sheetView>
  </sheetViews>
  <sheetFormatPr defaultColWidth="9.125" defaultRowHeight="15" x14ac:dyDescent="0.25"/>
  <cols>
    <col min="1" max="1" width="32.125" style="1" customWidth="1"/>
    <col min="2" max="3" width="14.75" style="1" customWidth="1"/>
    <col min="4" max="5" width="25.75" style="1" customWidth="1"/>
    <col min="6" max="16384" width="9.125" style="1"/>
  </cols>
  <sheetData>
    <row r="2" spans="3:3" x14ac:dyDescent="0.25">
      <c r="C2" s="51" t="s">
        <v>28</v>
      </c>
    </row>
    <row r="20" spans="1:5" x14ac:dyDescent="0.25">
      <c r="A20" s="81" t="s">
        <v>29</v>
      </c>
      <c r="B20" s="116"/>
      <c r="C20" s="116"/>
      <c r="D20" s="81" t="s">
        <v>37</v>
      </c>
      <c r="E20" s="116"/>
    </row>
    <row r="21" spans="1:5" ht="15" customHeight="1" x14ac:dyDescent="0.25">
      <c r="A21" s="230" t="s">
        <v>424</v>
      </c>
      <c r="B21" s="116"/>
      <c r="C21" s="116"/>
      <c r="D21" s="115" t="s">
        <v>41</v>
      </c>
      <c r="E21" s="116"/>
    </row>
    <row r="22" spans="1:5" s="85" customFormat="1" ht="30" customHeight="1" x14ac:dyDescent="0.25">
      <c r="A22" s="350"/>
      <c r="B22" s="350"/>
      <c r="C22" s="84"/>
      <c r="D22" s="349" t="s">
        <v>40</v>
      </c>
      <c r="E22" s="349"/>
    </row>
    <row r="23" spans="1:5" ht="35.25" customHeight="1" x14ac:dyDescent="0.25">
      <c r="A23" s="116"/>
      <c r="D23" s="410" t="s">
        <v>441</v>
      </c>
      <c r="E23" s="411"/>
    </row>
    <row r="24" spans="1:5" ht="30.75" customHeight="1" x14ac:dyDescent="0.25">
      <c r="A24" s="116"/>
      <c r="C24" s="116"/>
      <c r="D24" s="411" t="s">
        <v>440</v>
      </c>
      <c r="E24" s="411"/>
    </row>
    <row r="25" spans="1:5" x14ac:dyDescent="0.25">
      <c r="A25" s="116"/>
      <c r="B25" s="116"/>
      <c r="C25" s="116"/>
      <c r="D25" s="116"/>
      <c r="E25" s="116"/>
    </row>
    <row r="26" spans="1:5" x14ac:dyDescent="0.25">
      <c r="A26" s="116"/>
      <c r="B26" s="116"/>
      <c r="C26" s="116"/>
      <c r="D26" s="116"/>
      <c r="E26" s="116"/>
    </row>
    <row r="27" spans="1:5" x14ac:dyDescent="0.25">
      <c r="A27" s="116"/>
      <c r="B27" s="116"/>
      <c r="C27" s="116"/>
      <c r="D27" s="116"/>
      <c r="E27" s="116"/>
    </row>
    <row r="28" spans="1:5" x14ac:dyDescent="0.25">
      <c r="A28" s="116"/>
      <c r="B28" s="116"/>
      <c r="C28" s="116"/>
      <c r="D28" s="116"/>
      <c r="E28" s="116"/>
    </row>
    <row r="29" spans="1:5" x14ac:dyDescent="0.25">
      <c r="A29" s="116"/>
      <c r="B29" s="116"/>
      <c r="C29" s="116"/>
      <c r="D29" s="115"/>
      <c r="E29" s="116"/>
    </row>
    <row r="30" spans="1:5" x14ac:dyDescent="0.25">
      <c r="A30" s="309" t="s">
        <v>49</v>
      </c>
      <c r="B30" s="309"/>
      <c r="C30" s="309"/>
      <c r="D30" s="309"/>
      <c r="E30" s="309"/>
    </row>
    <row r="31" spans="1:5" ht="30" x14ac:dyDescent="0.25">
      <c r="A31" s="227" t="s">
        <v>42</v>
      </c>
      <c r="B31" s="227" t="s">
        <v>43</v>
      </c>
      <c r="C31" s="227" t="s">
        <v>45</v>
      </c>
      <c r="D31" s="226" t="s">
        <v>289</v>
      </c>
      <c r="E31" s="227" t="str">
        <f>CONCATENATE("Цена с учетом скидки ",'Содержание РФ'!$E$4," %",", руб")</f>
        <v>Цена с учетом скидки 0 %, руб</v>
      </c>
    </row>
    <row r="32" spans="1:5" x14ac:dyDescent="0.25">
      <c r="A32" s="231" t="s">
        <v>431</v>
      </c>
      <c r="B32" s="109">
        <v>1250</v>
      </c>
      <c r="C32" s="109">
        <v>1347</v>
      </c>
      <c r="D32" s="86">
        <v>128000</v>
      </c>
      <c r="E32" s="83">
        <f>D32*(100-'Содержание РФ'!$E$4)/100</f>
        <v>128000</v>
      </c>
    </row>
    <row r="33" spans="1:5" x14ac:dyDescent="0.25">
      <c r="A33" s="231" t="s">
        <v>432</v>
      </c>
      <c r="B33" s="109">
        <v>1875</v>
      </c>
      <c r="C33" s="109">
        <v>1972</v>
      </c>
      <c r="D33" s="86">
        <v>175000</v>
      </c>
      <c r="E33" s="83">
        <f>D33*(100-'Содержание РФ'!$E$4)/100</f>
        <v>175000</v>
      </c>
    </row>
    <row r="34" spans="1:5" x14ac:dyDescent="0.25">
      <c r="A34" s="231" t="s">
        <v>433</v>
      </c>
      <c r="B34" s="109">
        <v>2500</v>
      </c>
      <c r="C34" s="109">
        <v>2597</v>
      </c>
      <c r="D34" s="86">
        <v>197000</v>
      </c>
      <c r="E34" s="83">
        <f>D34*(100-'Содержание РФ'!$E$4)/100</f>
        <v>197000</v>
      </c>
    </row>
    <row r="35" spans="1:5" x14ac:dyDescent="0.25">
      <c r="A35" s="231" t="s">
        <v>434</v>
      </c>
      <c r="B35" s="109">
        <v>1250</v>
      </c>
      <c r="C35" s="109">
        <v>1347</v>
      </c>
      <c r="D35" s="86">
        <v>173004</v>
      </c>
      <c r="E35" s="83">
        <f>D35*(100-'Содержание РФ'!$E$4)/100</f>
        <v>173004</v>
      </c>
    </row>
    <row r="36" spans="1:5" x14ac:dyDescent="0.25">
      <c r="A36" s="231" t="s">
        <v>435</v>
      </c>
      <c r="B36" s="109">
        <v>1875</v>
      </c>
      <c r="C36" s="109">
        <v>1972</v>
      </c>
      <c r="D36" s="86">
        <v>259506</v>
      </c>
      <c r="E36" s="83">
        <f>D36*(100-'Содержание РФ'!$E$4)/100</f>
        <v>259506</v>
      </c>
    </row>
    <row r="37" spans="1:5" x14ac:dyDescent="0.25">
      <c r="A37" s="231" t="s">
        <v>436</v>
      </c>
      <c r="B37" s="109">
        <v>2500</v>
      </c>
      <c r="C37" s="109">
        <v>2597</v>
      </c>
      <c r="D37" s="86">
        <v>298431</v>
      </c>
      <c r="E37" s="83">
        <f>D37*(100-'Содержание РФ'!$E$4)/100</f>
        <v>298431</v>
      </c>
    </row>
    <row r="38" spans="1:5" x14ac:dyDescent="0.25">
      <c r="A38" s="356" t="s">
        <v>71</v>
      </c>
      <c r="B38" s="357"/>
      <c r="C38" s="357"/>
      <c r="D38" s="357"/>
      <c r="E38" s="358"/>
    </row>
    <row r="39" spans="1:5" x14ac:dyDescent="0.25">
      <c r="A39" s="407" t="s">
        <v>425</v>
      </c>
      <c r="B39" s="408"/>
      <c r="C39" s="409"/>
      <c r="D39" s="86">
        <v>5800</v>
      </c>
      <c r="E39" s="95">
        <f>D39*(100-'Содержание РФ'!$E$4)/100</f>
        <v>5800</v>
      </c>
    </row>
    <row r="40" spans="1:5" x14ac:dyDescent="0.25">
      <c r="A40" s="407" t="s">
        <v>426</v>
      </c>
      <c r="B40" s="408"/>
      <c r="C40" s="409"/>
      <c r="D40" s="86">
        <v>8600</v>
      </c>
      <c r="E40" s="102">
        <f>D40*(100-'Содержание РФ'!$E$4)/100</f>
        <v>8600</v>
      </c>
    </row>
    <row r="41" spans="1:5" x14ac:dyDescent="0.25">
      <c r="A41" s="407" t="s">
        <v>427</v>
      </c>
      <c r="B41" s="408"/>
      <c r="C41" s="409"/>
      <c r="D41" s="86">
        <v>11500</v>
      </c>
      <c r="E41" s="102">
        <f>D41*(100-'Содержание РФ'!$E$4)/100</f>
        <v>11500</v>
      </c>
    </row>
    <row r="42" spans="1:5" x14ac:dyDescent="0.25">
      <c r="A42" s="407" t="s">
        <v>437</v>
      </c>
      <c r="B42" s="408"/>
      <c r="C42" s="409"/>
      <c r="D42" s="86">
        <v>21550</v>
      </c>
      <c r="E42" s="102">
        <f>D42*(100-'Содержание РФ'!$E$4)/100</f>
        <v>21550</v>
      </c>
    </row>
    <row r="43" spans="1:5" x14ac:dyDescent="0.25">
      <c r="A43" s="407" t="s">
        <v>438</v>
      </c>
      <c r="B43" s="408"/>
      <c r="C43" s="409"/>
      <c r="D43" s="86">
        <v>32300</v>
      </c>
      <c r="E43" s="95">
        <f>D43*(100-'Содержание РФ'!$E$4)/100</f>
        <v>32300</v>
      </c>
    </row>
    <row r="44" spans="1:5" x14ac:dyDescent="0.25">
      <c r="A44" s="407" t="s">
        <v>439</v>
      </c>
      <c r="B44" s="408"/>
      <c r="C44" s="409"/>
      <c r="D44" s="86">
        <v>43100</v>
      </c>
      <c r="E44" s="95">
        <f>D44*(100-'Содержание РФ'!$E$4)/100</f>
        <v>43100</v>
      </c>
    </row>
    <row r="45" spans="1:5" x14ac:dyDescent="0.25">
      <c r="A45" s="407" t="s">
        <v>428</v>
      </c>
      <c r="B45" s="408"/>
      <c r="C45" s="409"/>
      <c r="D45" s="86">
        <v>3745.9800000000005</v>
      </c>
      <c r="E45" s="102">
        <f>D45*(100-'Содержание РФ'!$E$4)/100</f>
        <v>3745.9800000000005</v>
      </c>
    </row>
    <row r="46" spans="1:5" x14ac:dyDescent="0.25">
      <c r="A46" s="407" t="s">
        <v>429</v>
      </c>
      <c r="B46" s="408"/>
      <c r="C46" s="409"/>
      <c r="D46" s="86">
        <v>6273.1200000000008</v>
      </c>
      <c r="E46" s="95">
        <f>D46*(100-'Содержание РФ'!$E$4)/100</f>
        <v>6273.1200000000008</v>
      </c>
    </row>
    <row r="47" spans="1:5" x14ac:dyDescent="0.25">
      <c r="A47" s="407" t="s">
        <v>430</v>
      </c>
      <c r="B47" s="408"/>
      <c r="C47" s="409"/>
      <c r="D47" s="86">
        <v>7478.1</v>
      </c>
      <c r="E47" s="95">
        <f>D47*(100-'Содержание РФ'!$E$4)/100</f>
        <v>7478.1</v>
      </c>
    </row>
    <row r="48" spans="1:5" x14ac:dyDescent="0.25">
      <c r="A48" s="364" t="s">
        <v>114</v>
      </c>
      <c r="B48" s="365"/>
      <c r="C48" s="366"/>
      <c r="D48" s="86">
        <v>6825</v>
      </c>
      <c r="E48" s="95">
        <f>D48*(100-'Содержание РФ'!$E$4)/100</f>
        <v>6825</v>
      </c>
    </row>
    <row r="49" spans="1:5" x14ac:dyDescent="0.25">
      <c r="A49" s="354" t="s">
        <v>116</v>
      </c>
      <c r="B49" s="354"/>
      <c r="C49" s="354"/>
      <c r="D49" s="86">
        <v>15225</v>
      </c>
      <c r="E49" s="95">
        <f>D49*(100-'Содержание РФ'!$E$4)/100</f>
        <v>15225</v>
      </c>
    </row>
    <row r="50" spans="1:5" x14ac:dyDescent="0.25">
      <c r="A50" s="52"/>
      <c r="B50" s="52"/>
      <c r="C50" s="52"/>
      <c r="D50" s="52"/>
      <c r="E50" s="52"/>
    </row>
    <row r="51" spans="1:5" x14ac:dyDescent="0.25">
      <c r="A51" s="52"/>
      <c r="B51" s="52"/>
      <c r="C51" s="52"/>
      <c r="D51" s="52"/>
      <c r="E51" s="52"/>
    </row>
    <row r="52" spans="1:5" x14ac:dyDescent="0.25">
      <c r="A52" s="52"/>
      <c r="B52" s="52"/>
      <c r="C52" s="52"/>
      <c r="D52" s="52"/>
      <c r="E52" s="52"/>
    </row>
    <row r="53" spans="1:5" x14ac:dyDescent="0.25">
      <c r="A53" s="52"/>
      <c r="B53" s="52"/>
      <c r="C53" s="52"/>
      <c r="D53" s="52"/>
      <c r="E53" s="52"/>
    </row>
    <row r="54" spans="1:5" x14ac:dyDescent="0.25">
      <c r="A54" s="52"/>
      <c r="B54" s="52"/>
      <c r="C54" s="52"/>
      <c r="D54" s="52"/>
      <c r="E54" s="52"/>
    </row>
    <row r="55" spans="1:5" x14ac:dyDescent="0.25">
      <c r="A55" s="52"/>
      <c r="B55" s="52"/>
      <c r="C55" s="52"/>
      <c r="D55" s="52"/>
      <c r="E55" s="52"/>
    </row>
    <row r="56" spans="1:5" x14ac:dyDescent="0.25">
      <c r="A56" s="52"/>
      <c r="B56" s="52"/>
      <c r="C56" s="52"/>
      <c r="D56" s="52"/>
      <c r="E56" s="52"/>
    </row>
    <row r="57" spans="1:5" x14ac:dyDescent="0.25">
      <c r="A57" s="52"/>
      <c r="B57" s="52"/>
      <c r="C57" s="52"/>
      <c r="D57" s="52"/>
      <c r="E57" s="52"/>
    </row>
    <row r="58" spans="1:5" x14ac:dyDescent="0.25">
      <c r="A58" s="52"/>
      <c r="B58" s="52"/>
      <c r="C58" s="52"/>
      <c r="D58" s="52"/>
      <c r="E58" s="52"/>
    </row>
    <row r="59" spans="1:5" x14ac:dyDescent="0.25">
      <c r="A59" s="52"/>
      <c r="B59" s="52"/>
      <c r="C59" s="52"/>
      <c r="D59" s="52"/>
      <c r="E59" s="52"/>
    </row>
    <row r="60" spans="1:5" x14ac:dyDescent="0.25">
      <c r="A60" s="52"/>
      <c r="B60" s="52"/>
      <c r="C60" s="52"/>
      <c r="D60" s="52"/>
      <c r="E60" s="52"/>
    </row>
    <row r="61" spans="1:5" x14ac:dyDescent="0.25">
      <c r="A61" s="52"/>
      <c r="B61" s="52"/>
      <c r="C61" s="52"/>
      <c r="D61" s="52"/>
      <c r="E61" s="52"/>
    </row>
    <row r="62" spans="1:5" x14ac:dyDescent="0.25">
      <c r="A62" s="52"/>
      <c r="B62" s="52"/>
      <c r="C62" s="52"/>
      <c r="D62" s="52"/>
      <c r="E62" s="52"/>
    </row>
    <row r="63" spans="1:5" x14ac:dyDescent="0.25">
      <c r="A63" s="52"/>
      <c r="B63" s="52"/>
      <c r="C63" s="52"/>
      <c r="D63" s="52"/>
      <c r="E63" s="52"/>
    </row>
    <row r="64" spans="1:5" x14ac:dyDescent="0.25">
      <c r="A64" s="52"/>
      <c r="B64" s="52"/>
      <c r="C64" s="52"/>
      <c r="D64" s="52"/>
      <c r="E64" s="52"/>
    </row>
    <row r="65" spans="1:5" x14ac:dyDescent="0.25">
      <c r="A65" s="52"/>
      <c r="B65" s="52"/>
      <c r="C65" s="52"/>
      <c r="D65" s="52"/>
      <c r="E65" s="52"/>
    </row>
    <row r="66" spans="1:5" x14ac:dyDescent="0.25">
      <c r="A66" s="52"/>
      <c r="B66" s="52"/>
      <c r="C66" s="52"/>
      <c r="D66" s="52"/>
      <c r="E66" s="52"/>
    </row>
    <row r="67" spans="1:5" x14ac:dyDescent="0.25">
      <c r="A67" s="52"/>
      <c r="B67" s="52"/>
      <c r="C67" s="52"/>
      <c r="D67" s="52"/>
      <c r="E67" s="52"/>
    </row>
    <row r="68" spans="1:5" x14ac:dyDescent="0.25">
      <c r="A68" s="52"/>
      <c r="B68" s="52"/>
      <c r="C68" s="52"/>
      <c r="D68" s="52"/>
      <c r="E68" s="52"/>
    </row>
    <row r="69" spans="1:5" x14ac:dyDescent="0.25">
      <c r="A69" s="52"/>
      <c r="B69" s="52"/>
      <c r="C69" s="52"/>
      <c r="D69" s="52"/>
      <c r="E69" s="52"/>
    </row>
    <row r="70" spans="1:5" x14ac:dyDescent="0.25">
      <c r="A70" s="52"/>
      <c r="B70" s="52"/>
      <c r="C70" s="52"/>
      <c r="D70" s="52"/>
      <c r="E70" s="52"/>
    </row>
    <row r="71" spans="1:5" x14ac:dyDescent="0.25">
      <c r="A71" s="52"/>
      <c r="B71" s="52"/>
      <c r="C71" s="52"/>
      <c r="D71" s="52"/>
      <c r="E71" s="52"/>
    </row>
    <row r="72" spans="1:5" x14ac:dyDescent="0.25">
      <c r="A72" s="52"/>
      <c r="B72" s="52"/>
      <c r="C72" s="52"/>
      <c r="D72" s="52"/>
      <c r="E72" s="52"/>
    </row>
    <row r="73" spans="1:5" x14ac:dyDescent="0.25">
      <c r="A73" s="52"/>
      <c r="B73" s="52"/>
      <c r="C73" s="52"/>
      <c r="D73" s="52"/>
      <c r="E73" s="52"/>
    </row>
    <row r="74" spans="1:5" x14ac:dyDescent="0.25">
      <c r="A74" s="52"/>
      <c r="B74" s="52"/>
      <c r="C74" s="52"/>
      <c r="D74" s="52"/>
      <c r="E74" s="52"/>
    </row>
    <row r="75" spans="1:5" x14ac:dyDescent="0.25">
      <c r="A75" s="52"/>
      <c r="B75" s="52"/>
      <c r="C75" s="52"/>
      <c r="D75" s="52"/>
      <c r="E75" s="52"/>
    </row>
    <row r="76" spans="1:5" x14ac:dyDescent="0.25">
      <c r="A76" s="52"/>
      <c r="B76" s="52"/>
      <c r="C76" s="52"/>
      <c r="D76" s="52"/>
      <c r="E76" s="52"/>
    </row>
    <row r="77" spans="1:5" x14ac:dyDescent="0.25">
      <c r="A77" s="52"/>
      <c r="B77" s="52"/>
      <c r="C77" s="52"/>
      <c r="D77" s="52"/>
      <c r="E77" s="52"/>
    </row>
    <row r="78" spans="1:5" x14ac:dyDescent="0.25">
      <c r="A78" s="52"/>
      <c r="B78" s="52"/>
      <c r="C78" s="52"/>
      <c r="D78" s="52"/>
      <c r="E78" s="52"/>
    </row>
    <row r="79" spans="1:5" x14ac:dyDescent="0.25">
      <c r="A79" s="52"/>
      <c r="B79" s="52"/>
      <c r="C79" s="52"/>
      <c r="D79" s="52"/>
      <c r="E79" s="52"/>
    </row>
    <row r="80" spans="1:5" x14ac:dyDescent="0.25">
      <c r="A80" s="52"/>
      <c r="B80" s="52"/>
      <c r="C80" s="52"/>
      <c r="D80" s="52"/>
      <c r="E80" s="52"/>
    </row>
    <row r="81" spans="1:5" x14ac:dyDescent="0.25">
      <c r="A81" s="52"/>
      <c r="B81" s="52"/>
      <c r="C81" s="52"/>
      <c r="D81" s="52"/>
      <c r="E81" s="52"/>
    </row>
    <row r="82" spans="1:5" x14ac:dyDescent="0.25">
      <c r="A82" s="52"/>
      <c r="B82" s="52"/>
      <c r="C82" s="52"/>
      <c r="D82" s="52"/>
      <c r="E82" s="52"/>
    </row>
    <row r="83" spans="1:5" x14ac:dyDescent="0.25">
      <c r="A83" s="52"/>
      <c r="B83" s="52"/>
      <c r="C83" s="52"/>
      <c r="D83" s="52"/>
      <c r="E83" s="52"/>
    </row>
    <row r="84" spans="1:5" x14ac:dyDescent="0.25">
      <c r="A84" s="52"/>
      <c r="B84" s="52"/>
      <c r="C84" s="52"/>
      <c r="D84" s="52"/>
      <c r="E84" s="52"/>
    </row>
    <row r="85" spans="1:5" x14ac:dyDescent="0.25">
      <c r="A85" s="52"/>
      <c r="B85" s="52"/>
      <c r="C85" s="52"/>
      <c r="D85" s="52"/>
      <c r="E85" s="52"/>
    </row>
    <row r="86" spans="1:5" x14ac:dyDescent="0.25">
      <c r="A86" s="52"/>
      <c r="B86" s="52"/>
      <c r="C86" s="52"/>
      <c r="D86" s="52"/>
      <c r="E86" s="52"/>
    </row>
    <row r="87" spans="1:5" x14ac:dyDescent="0.25">
      <c r="A87" s="52"/>
      <c r="B87" s="52"/>
      <c r="C87" s="52"/>
      <c r="D87" s="52"/>
      <c r="E87" s="52"/>
    </row>
    <row r="88" spans="1:5" x14ac:dyDescent="0.25">
      <c r="A88" s="52"/>
      <c r="B88" s="52"/>
      <c r="C88" s="52"/>
      <c r="D88" s="52"/>
      <c r="E88" s="52"/>
    </row>
    <row r="89" spans="1:5" x14ac:dyDescent="0.25">
      <c r="A89" s="52"/>
      <c r="B89" s="52"/>
      <c r="C89" s="52"/>
      <c r="D89" s="52"/>
      <c r="E89" s="52"/>
    </row>
    <row r="90" spans="1:5" x14ac:dyDescent="0.25">
      <c r="A90" s="52"/>
      <c r="B90" s="52"/>
      <c r="C90" s="52"/>
      <c r="D90" s="52"/>
      <c r="E90" s="52"/>
    </row>
    <row r="91" spans="1:5" x14ac:dyDescent="0.25">
      <c r="A91" s="52"/>
      <c r="B91" s="52"/>
      <c r="C91" s="52"/>
      <c r="D91" s="52"/>
      <c r="E91" s="52"/>
    </row>
    <row r="92" spans="1:5" x14ac:dyDescent="0.25">
      <c r="A92" s="52"/>
      <c r="B92" s="52"/>
      <c r="C92" s="52"/>
      <c r="D92" s="52"/>
      <c r="E92" s="52"/>
    </row>
    <row r="93" spans="1:5" x14ac:dyDescent="0.25">
      <c r="A93" s="52"/>
      <c r="B93" s="52"/>
      <c r="C93" s="52"/>
      <c r="D93" s="52"/>
      <c r="E93" s="52"/>
    </row>
    <row r="94" spans="1:5" x14ac:dyDescent="0.25">
      <c r="A94" s="52"/>
      <c r="B94" s="52"/>
      <c r="C94" s="52"/>
      <c r="D94" s="52"/>
      <c r="E94" s="52"/>
    </row>
    <row r="95" spans="1:5" x14ac:dyDescent="0.25">
      <c r="A95" s="52"/>
      <c r="B95" s="52"/>
      <c r="C95" s="52"/>
      <c r="D95" s="52"/>
      <c r="E95" s="52"/>
    </row>
    <row r="96" spans="1:5" x14ac:dyDescent="0.25">
      <c r="A96" s="52"/>
      <c r="B96" s="52"/>
      <c r="C96" s="52"/>
      <c r="D96" s="52"/>
      <c r="E96" s="52"/>
    </row>
    <row r="97" spans="1:5" x14ac:dyDescent="0.25">
      <c r="A97" s="52"/>
      <c r="B97" s="52"/>
      <c r="C97" s="52"/>
      <c r="D97" s="52"/>
      <c r="E97" s="52"/>
    </row>
    <row r="98" spans="1:5" x14ac:dyDescent="0.25">
      <c r="A98" s="52"/>
      <c r="B98" s="52"/>
      <c r="C98" s="52"/>
      <c r="D98" s="52"/>
      <c r="E98" s="52"/>
    </row>
    <row r="99" spans="1:5" x14ac:dyDescent="0.25">
      <c r="A99" s="52"/>
      <c r="B99" s="52"/>
      <c r="C99" s="52"/>
      <c r="D99" s="52"/>
      <c r="E99" s="52"/>
    </row>
    <row r="100" spans="1:5" x14ac:dyDescent="0.25">
      <c r="A100" s="52"/>
      <c r="B100" s="52"/>
      <c r="C100" s="52"/>
      <c r="D100" s="52"/>
      <c r="E100" s="52"/>
    </row>
    <row r="101" spans="1:5" x14ac:dyDescent="0.25">
      <c r="A101" s="52"/>
      <c r="B101" s="52"/>
      <c r="C101" s="52"/>
      <c r="D101" s="52"/>
      <c r="E101" s="52"/>
    </row>
    <row r="102" spans="1:5" x14ac:dyDescent="0.25">
      <c r="A102" s="52"/>
      <c r="B102" s="52"/>
      <c r="C102" s="52"/>
      <c r="D102" s="52"/>
      <c r="E102" s="52"/>
    </row>
    <row r="103" spans="1:5" x14ac:dyDescent="0.25">
      <c r="A103" s="52"/>
      <c r="B103" s="52"/>
      <c r="C103" s="52"/>
      <c r="D103" s="52"/>
      <c r="E103" s="52"/>
    </row>
    <row r="104" spans="1:5" x14ac:dyDescent="0.25">
      <c r="A104" s="52"/>
      <c r="B104" s="52"/>
      <c r="C104" s="52"/>
      <c r="D104" s="52"/>
      <c r="E104" s="52"/>
    </row>
    <row r="105" spans="1:5" x14ac:dyDescent="0.25">
      <c r="A105" s="52"/>
      <c r="B105" s="52"/>
      <c r="C105" s="52"/>
      <c r="D105" s="52"/>
      <c r="E105" s="52"/>
    </row>
    <row r="106" spans="1:5" x14ac:dyDescent="0.25">
      <c r="A106" s="52"/>
      <c r="B106" s="52"/>
      <c r="C106" s="52"/>
      <c r="D106" s="52"/>
      <c r="E106" s="52"/>
    </row>
    <row r="107" spans="1:5" x14ac:dyDescent="0.25">
      <c r="A107" s="52"/>
      <c r="B107" s="52"/>
      <c r="C107" s="52"/>
      <c r="D107" s="52"/>
      <c r="E107" s="52"/>
    </row>
    <row r="108" spans="1:5" x14ac:dyDescent="0.25">
      <c r="A108" s="52"/>
      <c r="B108" s="52"/>
      <c r="C108" s="52"/>
      <c r="D108" s="52"/>
      <c r="E108" s="52"/>
    </row>
    <row r="109" spans="1:5" x14ac:dyDescent="0.25">
      <c r="A109" s="52"/>
      <c r="B109" s="52"/>
      <c r="C109" s="52"/>
      <c r="D109" s="52"/>
      <c r="E109" s="52"/>
    </row>
    <row r="110" spans="1:5" x14ac:dyDescent="0.25">
      <c r="A110" s="52"/>
      <c r="B110" s="52"/>
      <c r="C110" s="52"/>
      <c r="D110" s="52"/>
      <c r="E110" s="52"/>
    </row>
    <row r="111" spans="1:5" x14ac:dyDescent="0.25">
      <c r="A111" s="52"/>
      <c r="B111" s="52"/>
      <c r="C111" s="52"/>
      <c r="D111" s="52"/>
      <c r="E111" s="52"/>
    </row>
    <row r="112" spans="1:5" x14ac:dyDescent="0.25">
      <c r="A112" s="52"/>
      <c r="B112" s="52"/>
      <c r="C112" s="52"/>
      <c r="D112" s="52"/>
      <c r="E112" s="52"/>
    </row>
    <row r="113" spans="1:5" x14ac:dyDescent="0.25">
      <c r="A113" s="52"/>
      <c r="B113" s="52"/>
      <c r="C113" s="52"/>
      <c r="D113" s="52"/>
      <c r="E113" s="52"/>
    </row>
    <row r="114" spans="1:5" x14ac:dyDescent="0.25">
      <c r="A114" s="52"/>
      <c r="B114" s="52"/>
      <c r="C114" s="52"/>
      <c r="D114" s="52"/>
      <c r="E114" s="52"/>
    </row>
    <row r="115" spans="1:5" x14ac:dyDescent="0.25">
      <c r="A115" s="52"/>
      <c r="B115" s="52"/>
      <c r="C115" s="52"/>
      <c r="D115" s="52"/>
      <c r="E115" s="52"/>
    </row>
    <row r="116" spans="1:5" x14ac:dyDescent="0.25">
      <c r="A116" s="52"/>
      <c r="B116" s="52"/>
      <c r="C116" s="52"/>
      <c r="D116" s="52"/>
      <c r="E116" s="52"/>
    </row>
    <row r="117" spans="1:5" x14ac:dyDescent="0.25">
      <c r="A117" s="52"/>
      <c r="B117" s="52"/>
      <c r="C117" s="52"/>
      <c r="D117" s="52"/>
      <c r="E117" s="52"/>
    </row>
    <row r="118" spans="1:5" x14ac:dyDescent="0.25">
      <c r="A118" s="52"/>
      <c r="B118" s="52"/>
      <c r="C118" s="52"/>
      <c r="D118" s="52"/>
      <c r="E118" s="52"/>
    </row>
    <row r="119" spans="1:5" x14ac:dyDescent="0.25">
      <c r="A119" s="52"/>
      <c r="B119" s="52"/>
      <c r="C119" s="52"/>
      <c r="D119" s="52"/>
      <c r="E119" s="52"/>
    </row>
    <row r="120" spans="1:5" x14ac:dyDescent="0.25">
      <c r="A120" s="52"/>
      <c r="B120" s="52"/>
      <c r="C120" s="52"/>
      <c r="D120" s="52"/>
      <c r="E120" s="52"/>
    </row>
    <row r="121" spans="1:5" x14ac:dyDescent="0.25">
      <c r="A121" s="52"/>
      <c r="B121" s="52"/>
      <c r="C121" s="52"/>
      <c r="D121" s="52"/>
      <c r="E121" s="52"/>
    </row>
    <row r="122" spans="1:5" x14ac:dyDescent="0.25">
      <c r="A122" s="52"/>
      <c r="B122" s="52"/>
      <c r="C122" s="52"/>
      <c r="D122" s="52"/>
      <c r="E122" s="52"/>
    </row>
    <row r="123" spans="1:5" x14ac:dyDescent="0.25">
      <c r="A123" s="52"/>
      <c r="B123" s="52"/>
      <c r="C123" s="52"/>
      <c r="D123" s="52"/>
      <c r="E123" s="52"/>
    </row>
    <row r="124" spans="1:5" x14ac:dyDescent="0.25">
      <c r="A124" s="52"/>
      <c r="B124" s="52"/>
      <c r="C124" s="52"/>
      <c r="D124" s="52"/>
      <c r="E124" s="52"/>
    </row>
    <row r="125" spans="1:5" x14ac:dyDescent="0.25">
      <c r="A125" s="52"/>
      <c r="B125" s="52"/>
      <c r="C125" s="52"/>
      <c r="D125" s="52"/>
      <c r="E125" s="52"/>
    </row>
    <row r="126" spans="1:5" x14ac:dyDescent="0.25">
      <c r="A126" s="52"/>
      <c r="B126" s="52"/>
      <c r="C126" s="52"/>
      <c r="D126" s="52"/>
      <c r="E126" s="52"/>
    </row>
    <row r="127" spans="1:5" x14ac:dyDescent="0.25">
      <c r="A127" s="52"/>
      <c r="B127" s="52"/>
      <c r="C127" s="52"/>
      <c r="D127" s="52"/>
      <c r="E127" s="52"/>
    </row>
  </sheetData>
  <sheetProtection algorithmName="SHA-512" hashValue="hCepOTimm/t10bTmW4KQQRt6MIHAJItOyWE/yqaQl5/79ffcdqVx4ce7LDkq1HNYapIZNLJUVYW0FqFRCK3fWA==" saltValue="t2PGsaOzBKDHg8iy9b+0tg==" spinCount="100000" sheet="1" objects="1" scenarios="1"/>
  <mergeCells count="17">
    <mergeCell ref="A22:B22"/>
    <mergeCell ref="D22:E22"/>
    <mergeCell ref="A30:E30"/>
    <mergeCell ref="A38:E38"/>
    <mergeCell ref="A39:C39"/>
    <mergeCell ref="D23:E23"/>
    <mergeCell ref="D24:E24"/>
    <mergeCell ref="A41:C41"/>
    <mergeCell ref="A42:C42"/>
    <mergeCell ref="A43:C43"/>
    <mergeCell ref="A44:C44"/>
    <mergeCell ref="A40:C40"/>
    <mergeCell ref="A48:C48"/>
    <mergeCell ref="A49:C49"/>
    <mergeCell ref="A45:C45"/>
    <mergeCell ref="A46:C46"/>
    <mergeCell ref="A47:C47"/>
  </mergeCells>
  <hyperlinks>
    <hyperlink ref="C2" location="'Содержание РФ'!A1" display="Содержание"/>
  </hyperlinks>
  <pageMargins left="0.25" right="0.25" top="0.75" bottom="0.75" header="0.3" footer="0.3"/>
  <pageSetup paperSize="9" scale="75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9"/>
  <sheetViews>
    <sheetView view="pageBreakPreview" zoomScale="70" zoomScaleNormal="100" zoomScaleSheetLayoutView="70" workbookViewId="0">
      <selection activeCell="O1" sqref="O1:Q1"/>
    </sheetView>
  </sheetViews>
  <sheetFormatPr defaultColWidth="9.125" defaultRowHeight="15" x14ac:dyDescent="0.25"/>
  <cols>
    <col min="1" max="1" width="79.75" style="18" customWidth="1"/>
    <col min="2" max="9" width="6.375" style="18" customWidth="1"/>
    <col min="10" max="14" width="9.125" style="18"/>
    <col min="15" max="15" width="7" style="18" customWidth="1"/>
    <col min="16" max="16384" width="9.125" style="18"/>
  </cols>
  <sheetData>
    <row r="1" spans="1:22" ht="32.25" thickBot="1" x14ac:dyDescent="0.55000000000000004">
      <c r="A1" s="421" t="s">
        <v>117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2" t="s">
        <v>28</v>
      </c>
      <c r="P1" s="422"/>
      <c r="Q1" s="422"/>
    </row>
    <row r="2" spans="1:22" ht="71.25" customHeight="1" x14ac:dyDescent="0.25">
      <c r="A2" s="31" t="s">
        <v>118</v>
      </c>
      <c r="B2" s="32" t="s">
        <v>119</v>
      </c>
      <c r="C2" s="32" t="s">
        <v>120</v>
      </c>
      <c r="D2" s="32" t="s">
        <v>121</v>
      </c>
      <c r="E2" s="32" t="s">
        <v>122</v>
      </c>
      <c r="F2" s="32" t="s">
        <v>123</v>
      </c>
      <c r="G2" s="32" t="s">
        <v>124</v>
      </c>
      <c r="H2" s="32" t="s">
        <v>125</v>
      </c>
      <c r="I2" s="32" t="s">
        <v>126</v>
      </c>
      <c r="J2" s="32" t="s">
        <v>127</v>
      </c>
      <c r="K2" s="32" t="s">
        <v>128</v>
      </c>
      <c r="L2" s="32" t="s">
        <v>129</v>
      </c>
      <c r="M2" s="32" t="s">
        <v>130</v>
      </c>
      <c r="N2" s="32" t="s">
        <v>131</v>
      </c>
      <c r="O2" s="32" t="s">
        <v>132</v>
      </c>
      <c r="P2" s="32" t="s">
        <v>133</v>
      </c>
      <c r="Q2" s="33" t="s">
        <v>134</v>
      </c>
    </row>
    <row r="3" spans="1:22" x14ac:dyDescent="0.25">
      <c r="A3" s="34" t="s">
        <v>135</v>
      </c>
      <c r="B3" s="22">
        <v>2.2999999999999998</v>
      </c>
      <c r="C3" s="22">
        <v>3.6</v>
      </c>
      <c r="D3" s="22">
        <v>4.7</v>
      </c>
      <c r="E3" s="22">
        <v>7</v>
      </c>
      <c r="F3" s="22">
        <v>2.9</v>
      </c>
      <c r="G3" s="22">
        <v>4.4000000000000004</v>
      </c>
      <c r="H3" s="22">
        <v>5.8</v>
      </c>
      <c r="I3" s="22">
        <v>8.6999999999999993</v>
      </c>
      <c r="J3" s="22">
        <v>2</v>
      </c>
      <c r="K3" s="22">
        <v>3</v>
      </c>
      <c r="L3" s="22">
        <v>4</v>
      </c>
      <c r="M3" s="22">
        <v>6</v>
      </c>
      <c r="N3" s="22">
        <v>2.2999999999999998</v>
      </c>
      <c r="O3" s="22">
        <v>3.6</v>
      </c>
      <c r="P3" s="22">
        <v>4.7</v>
      </c>
      <c r="Q3" s="35">
        <v>7</v>
      </c>
    </row>
    <row r="4" spans="1:22" x14ac:dyDescent="0.25">
      <c r="A4" s="36" t="s">
        <v>136</v>
      </c>
      <c r="B4" s="24">
        <v>1</v>
      </c>
      <c r="C4" s="24">
        <v>1.5</v>
      </c>
      <c r="D4" s="24">
        <v>2</v>
      </c>
      <c r="E4" s="24">
        <v>3</v>
      </c>
      <c r="F4" s="24">
        <v>1.1000000000000001</v>
      </c>
      <c r="G4" s="24">
        <v>1.7</v>
      </c>
      <c r="H4" s="24">
        <v>2.2000000000000002</v>
      </c>
      <c r="I4" s="24">
        <v>3.3</v>
      </c>
      <c r="J4" s="24">
        <v>1</v>
      </c>
      <c r="K4" s="24">
        <v>1.5</v>
      </c>
      <c r="L4" s="24">
        <v>2</v>
      </c>
      <c r="M4" s="24">
        <v>3</v>
      </c>
      <c r="N4" s="24">
        <v>1.1000000000000001</v>
      </c>
      <c r="O4" s="24">
        <v>1.7</v>
      </c>
      <c r="P4" s="24">
        <v>2.2000000000000002</v>
      </c>
      <c r="Q4" s="37">
        <v>3.3</v>
      </c>
      <c r="R4" s="38"/>
      <c r="S4" s="38"/>
      <c r="T4" s="38"/>
      <c r="U4" s="38"/>
      <c r="V4" s="38"/>
    </row>
    <row r="5" spans="1:22" x14ac:dyDescent="0.25">
      <c r="A5" s="39" t="s">
        <v>137</v>
      </c>
      <c r="B5" s="423" t="s">
        <v>138</v>
      </c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38"/>
      <c r="S5" s="38"/>
      <c r="T5" s="38"/>
      <c r="U5" s="38"/>
      <c r="V5" s="38"/>
    </row>
    <row r="6" spans="1:22" x14ac:dyDescent="0.25">
      <c r="A6" s="39" t="s">
        <v>139</v>
      </c>
      <c r="B6" s="425" t="s">
        <v>140</v>
      </c>
      <c r="C6" s="426"/>
      <c r="D6" s="426"/>
      <c r="E6" s="426"/>
      <c r="F6" s="426"/>
      <c r="G6" s="426"/>
      <c r="H6" s="426"/>
      <c r="I6" s="426"/>
      <c r="J6" s="426"/>
      <c r="K6" s="426"/>
      <c r="L6" s="426"/>
      <c r="M6" s="426"/>
      <c r="N6" s="426"/>
      <c r="O6" s="426"/>
      <c r="P6" s="426"/>
      <c r="Q6" s="427"/>
      <c r="R6" s="40"/>
      <c r="S6" s="40"/>
      <c r="T6" s="40"/>
      <c r="U6" s="40"/>
      <c r="V6" s="38"/>
    </row>
    <row r="7" spans="1:22" x14ac:dyDescent="0.25">
      <c r="A7" s="36" t="s">
        <v>141</v>
      </c>
      <c r="B7" s="428">
        <v>160</v>
      </c>
      <c r="C7" s="428"/>
      <c r="D7" s="428"/>
      <c r="E7" s="428"/>
      <c r="F7" s="428"/>
      <c r="G7" s="428"/>
      <c r="H7" s="428"/>
      <c r="I7" s="428"/>
      <c r="J7" s="428"/>
      <c r="K7" s="428"/>
      <c r="L7" s="428"/>
      <c r="M7" s="428"/>
      <c r="N7" s="428"/>
      <c r="O7" s="428"/>
      <c r="P7" s="428"/>
      <c r="Q7" s="429"/>
      <c r="R7" s="38"/>
      <c r="S7" s="38"/>
      <c r="T7" s="38"/>
      <c r="U7" s="38"/>
      <c r="V7" s="38"/>
    </row>
    <row r="8" spans="1:22" x14ac:dyDescent="0.25">
      <c r="A8" s="39" t="s">
        <v>142</v>
      </c>
      <c r="B8" s="26">
        <v>1.9</v>
      </c>
      <c r="C8" s="26">
        <v>2.7</v>
      </c>
      <c r="D8" s="26">
        <v>3.5</v>
      </c>
      <c r="E8" s="26">
        <v>5</v>
      </c>
      <c r="F8" s="26">
        <v>1.9</v>
      </c>
      <c r="G8" s="26">
        <v>2.7</v>
      </c>
      <c r="H8" s="26">
        <v>3.5</v>
      </c>
      <c r="I8" s="26">
        <v>5</v>
      </c>
      <c r="J8" s="26">
        <v>1.9</v>
      </c>
      <c r="K8" s="26">
        <v>2.7</v>
      </c>
      <c r="L8" s="26">
        <v>3.5</v>
      </c>
      <c r="M8" s="26">
        <v>5</v>
      </c>
      <c r="N8" s="26">
        <v>1.9</v>
      </c>
      <c r="O8" s="26">
        <v>2.7</v>
      </c>
      <c r="P8" s="26">
        <v>3.5</v>
      </c>
      <c r="Q8" s="26">
        <v>5</v>
      </c>
      <c r="R8" s="38"/>
      <c r="S8" s="38"/>
      <c r="T8" s="38"/>
      <c r="U8" s="38"/>
      <c r="V8" s="38"/>
    </row>
    <row r="9" spans="1:22" x14ac:dyDescent="0.25">
      <c r="A9" s="36" t="s">
        <v>143</v>
      </c>
      <c r="B9" s="27">
        <v>1.2</v>
      </c>
      <c r="C9" s="27">
        <v>1.7</v>
      </c>
      <c r="D9" s="27">
        <v>2.2000000000000002</v>
      </c>
      <c r="E9" s="27">
        <v>3.1</v>
      </c>
      <c r="F9" s="27">
        <v>1.2</v>
      </c>
      <c r="G9" s="27">
        <v>1.7</v>
      </c>
      <c r="H9" s="27">
        <v>2.2000000000000002</v>
      </c>
      <c r="I9" s="27">
        <v>3.1</v>
      </c>
      <c r="J9" s="27">
        <v>1.2</v>
      </c>
      <c r="K9" s="27">
        <v>1.7</v>
      </c>
      <c r="L9" s="27">
        <v>2.2000000000000002</v>
      </c>
      <c r="M9" s="27">
        <v>3.1</v>
      </c>
      <c r="N9" s="27">
        <v>1.2</v>
      </c>
      <c r="O9" s="27">
        <v>1.7</v>
      </c>
      <c r="P9" s="27">
        <v>2.2000000000000002</v>
      </c>
      <c r="Q9" s="27">
        <v>3.1</v>
      </c>
      <c r="R9" s="38"/>
      <c r="S9" s="38"/>
      <c r="T9" s="38"/>
      <c r="U9" s="38"/>
      <c r="V9" s="38"/>
    </row>
    <row r="10" spans="1:22" x14ac:dyDescent="0.25">
      <c r="A10" s="39" t="s">
        <v>144</v>
      </c>
      <c r="B10" s="26">
        <v>1.9</v>
      </c>
      <c r="C10" s="26">
        <v>2.7</v>
      </c>
      <c r="D10" s="26">
        <v>3.6</v>
      </c>
      <c r="E10" s="26">
        <v>5.3</v>
      </c>
      <c r="F10" s="26">
        <v>1.9</v>
      </c>
      <c r="G10" s="26">
        <v>2.7</v>
      </c>
      <c r="H10" s="26">
        <v>3.6</v>
      </c>
      <c r="I10" s="26">
        <v>5.3</v>
      </c>
      <c r="J10" s="26">
        <v>1.9</v>
      </c>
      <c r="K10" s="26">
        <v>2.7</v>
      </c>
      <c r="L10" s="26">
        <v>3.6</v>
      </c>
      <c r="M10" s="26">
        <v>5.3</v>
      </c>
      <c r="N10" s="26">
        <v>1.9</v>
      </c>
      <c r="O10" s="26">
        <v>2.7</v>
      </c>
      <c r="P10" s="26">
        <v>3.6</v>
      </c>
      <c r="Q10" s="26">
        <v>5.3</v>
      </c>
    </row>
    <row r="11" spans="1:22" x14ac:dyDescent="0.25">
      <c r="A11" s="36" t="s">
        <v>145</v>
      </c>
      <c r="B11" s="27">
        <v>1.7</v>
      </c>
      <c r="C11" s="27">
        <v>2.4</v>
      </c>
      <c r="D11" s="27">
        <v>3.2</v>
      </c>
      <c r="E11" s="27">
        <v>4.8</v>
      </c>
      <c r="F11" s="27">
        <v>1.7</v>
      </c>
      <c r="G11" s="27">
        <v>2.4</v>
      </c>
      <c r="H11" s="27">
        <v>3.2</v>
      </c>
      <c r="I11" s="27">
        <v>4.8</v>
      </c>
      <c r="J11" s="27">
        <v>1.7</v>
      </c>
      <c r="K11" s="27">
        <v>2.4</v>
      </c>
      <c r="L11" s="27">
        <v>3.2</v>
      </c>
      <c r="M11" s="27">
        <v>4.8</v>
      </c>
      <c r="N11" s="27">
        <v>1.7</v>
      </c>
      <c r="O11" s="27">
        <v>2.4</v>
      </c>
      <c r="P11" s="27">
        <v>3.2</v>
      </c>
      <c r="Q11" s="27">
        <v>4.8</v>
      </c>
    </row>
    <row r="12" spans="1:22" x14ac:dyDescent="0.25">
      <c r="A12" s="430" t="s">
        <v>146</v>
      </c>
      <c r="B12" s="431"/>
      <c r="C12" s="431"/>
      <c r="D12" s="431"/>
      <c r="E12" s="431"/>
      <c r="F12" s="431"/>
      <c r="G12" s="431"/>
      <c r="H12" s="431"/>
      <c r="I12" s="431"/>
      <c r="J12" s="431"/>
      <c r="K12" s="431"/>
      <c r="L12" s="431"/>
      <c r="M12" s="431"/>
      <c r="N12" s="431"/>
      <c r="O12" s="431"/>
      <c r="P12" s="431"/>
      <c r="Q12" s="432"/>
    </row>
    <row r="13" spans="1:22" x14ac:dyDescent="0.25">
      <c r="A13" s="39" t="s">
        <v>147</v>
      </c>
      <c r="B13" s="419" t="s">
        <v>148</v>
      </c>
      <c r="C13" s="419"/>
      <c r="D13" s="419"/>
      <c r="E13" s="419"/>
      <c r="F13" s="419"/>
      <c r="G13" s="419"/>
      <c r="H13" s="419"/>
      <c r="I13" s="419"/>
      <c r="J13" s="419"/>
      <c r="K13" s="419"/>
      <c r="L13" s="419"/>
      <c r="M13" s="419"/>
      <c r="N13" s="419"/>
      <c r="O13" s="419"/>
      <c r="P13" s="419"/>
      <c r="Q13" s="420"/>
    </row>
    <row r="14" spans="1:22" x14ac:dyDescent="0.25">
      <c r="A14" s="36" t="s">
        <v>149</v>
      </c>
      <c r="B14" s="433" t="s">
        <v>150</v>
      </c>
      <c r="C14" s="433"/>
      <c r="D14" s="433"/>
      <c r="E14" s="433"/>
      <c r="F14" s="433"/>
      <c r="G14" s="433"/>
      <c r="H14" s="433"/>
      <c r="I14" s="433"/>
      <c r="J14" s="433"/>
      <c r="K14" s="433"/>
      <c r="L14" s="433"/>
      <c r="M14" s="433"/>
      <c r="N14" s="433"/>
      <c r="O14" s="433"/>
      <c r="P14" s="433"/>
      <c r="Q14" s="434"/>
    </row>
    <row r="15" spans="1:22" x14ac:dyDescent="0.25">
      <c r="A15" s="39" t="s">
        <v>151</v>
      </c>
      <c r="B15" s="419">
        <v>350</v>
      </c>
      <c r="C15" s="419"/>
      <c r="D15" s="419"/>
      <c r="E15" s="419"/>
      <c r="F15" s="419"/>
      <c r="G15" s="419"/>
      <c r="H15" s="419"/>
      <c r="I15" s="419"/>
      <c r="J15" s="419"/>
      <c r="K15" s="419"/>
      <c r="L15" s="419"/>
      <c r="M15" s="419"/>
      <c r="N15" s="419"/>
      <c r="O15" s="419"/>
      <c r="P15" s="419"/>
      <c r="Q15" s="420"/>
    </row>
    <row r="16" spans="1:22" x14ac:dyDescent="0.25">
      <c r="A16" s="39" t="s">
        <v>152</v>
      </c>
      <c r="B16" s="419">
        <v>505</v>
      </c>
      <c r="C16" s="419"/>
      <c r="D16" s="419"/>
      <c r="E16" s="419"/>
      <c r="F16" s="419"/>
      <c r="G16" s="419"/>
      <c r="H16" s="419"/>
      <c r="I16" s="419"/>
      <c r="J16" s="419"/>
      <c r="K16" s="419"/>
      <c r="L16" s="419"/>
      <c r="M16" s="419"/>
      <c r="N16" s="419"/>
      <c r="O16" s="419"/>
      <c r="P16" s="419"/>
      <c r="Q16" s="420"/>
    </row>
    <row r="17" spans="1:22" x14ac:dyDescent="0.25">
      <c r="A17" s="36" t="s">
        <v>153</v>
      </c>
      <c r="B17" s="28">
        <v>1500</v>
      </c>
      <c r="C17" s="28">
        <v>2200</v>
      </c>
      <c r="D17" s="28">
        <v>3000</v>
      </c>
      <c r="E17" s="28">
        <v>4400</v>
      </c>
      <c r="F17" s="28">
        <v>1500</v>
      </c>
      <c r="G17" s="28">
        <v>2200</v>
      </c>
      <c r="H17" s="28">
        <v>3000</v>
      </c>
      <c r="I17" s="28">
        <v>4400</v>
      </c>
      <c r="J17" s="28">
        <v>1500</v>
      </c>
      <c r="K17" s="28">
        <v>2200</v>
      </c>
      <c r="L17" s="28">
        <v>3000</v>
      </c>
      <c r="M17" s="28">
        <v>4400</v>
      </c>
      <c r="N17" s="28">
        <v>1500</v>
      </c>
      <c r="O17" s="28">
        <v>2200</v>
      </c>
      <c r="P17" s="28">
        <v>3000</v>
      </c>
      <c r="Q17" s="41">
        <v>4400</v>
      </c>
    </row>
    <row r="18" spans="1:22" x14ac:dyDescent="0.25">
      <c r="A18" s="36" t="s">
        <v>291</v>
      </c>
      <c r="B18" s="28">
        <v>760</v>
      </c>
      <c r="C18" s="28">
        <v>1150</v>
      </c>
      <c r="D18" s="28">
        <v>1550</v>
      </c>
      <c r="E18" s="28">
        <v>2250</v>
      </c>
      <c r="F18" s="28">
        <v>760</v>
      </c>
      <c r="G18" s="28">
        <v>1150</v>
      </c>
      <c r="H18" s="28">
        <v>1550</v>
      </c>
      <c r="I18" s="28">
        <v>2250</v>
      </c>
      <c r="J18" s="28">
        <v>760</v>
      </c>
      <c r="K18" s="28">
        <v>1150</v>
      </c>
      <c r="L18" s="28">
        <v>1550</v>
      </c>
      <c r="M18" s="28">
        <v>2250</v>
      </c>
      <c r="N18" s="28">
        <v>760</v>
      </c>
      <c r="O18" s="28">
        <v>1150</v>
      </c>
      <c r="P18" s="28">
        <v>1550</v>
      </c>
      <c r="Q18" s="41">
        <v>2250</v>
      </c>
    </row>
    <row r="19" spans="1:22" x14ac:dyDescent="0.25">
      <c r="A19" s="39" t="s">
        <v>154</v>
      </c>
      <c r="B19" s="29">
        <v>410</v>
      </c>
      <c r="C19" s="29">
        <v>590</v>
      </c>
      <c r="D19" s="29">
        <v>780</v>
      </c>
      <c r="E19" s="29">
        <v>1160</v>
      </c>
      <c r="F19" s="29">
        <v>410</v>
      </c>
      <c r="G19" s="29">
        <v>590</v>
      </c>
      <c r="H19" s="29">
        <v>780</v>
      </c>
      <c r="I19" s="29">
        <v>1160</v>
      </c>
      <c r="J19" s="29">
        <v>410</v>
      </c>
      <c r="K19" s="29">
        <v>590</v>
      </c>
      <c r="L19" s="29">
        <v>780</v>
      </c>
      <c r="M19" s="29">
        <v>1160</v>
      </c>
      <c r="N19" s="29">
        <v>410</v>
      </c>
      <c r="O19" s="29">
        <v>590</v>
      </c>
      <c r="P19" s="29">
        <v>780</v>
      </c>
      <c r="Q19" s="29">
        <v>1160</v>
      </c>
    </row>
    <row r="20" spans="1:22" x14ac:dyDescent="0.25">
      <c r="A20" s="36" t="s">
        <v>155</v>
      </c>
      <c r="B20" s="28">
        <v>335</v>
      </c>
      <c r="C20" s="28">
        <v>485</v>
      </c>
      <c r="D20" s="28">
        <v>640</v>
      </c>
      <c r="E20" s="28">
        <v>950</v>
      </c>
      <c r="F20" s="28">
        <v>335</v>
      </c>
      <c r="G20" s="28">
        <v>485</v>
      </c>
      <c r="H20" s="28">
        <v>640</v>
      </c>
      <c r="I20" s="28">
        <v>950</v>
      </c>
      <c r="J20" s="28">
        <v>335</v>
      </c>
      <c r="K20" s="28">
        <v>485</v>
      </c>
      <c r="L20" s="28">
        <v>640</v>
      </c>
      <c r="M20" s="28">
        <v>950</v>
      </c>
      <c r="N20" s="28">
        <v>335</v>
      </c>
      <c r="O20" s="28">
        <v>485</v>
      </c>
      <c r="P20" s="28">
        <v>640</v>
      </c>
      <c r="Q20" s="41">
        <v>950</v>
      </c>
    </row>
    <row r="21" spans="1:22" x14ac:dyDescent="0.25">
      <c r="A21" s="39" t="s">
        <v>156</v>
      </c>
      <c r="B21" s="29">
        <v>18</v>
      </c>
      <c r="C21" s="29">
        <v>28</v>
      </c>
      <c r="D21" s="29">
        <v>36</v>
      </c>
      <c r="E21" s="29">
        <v>54</v>
      </c>
      <c r="F21" s="29">
        <v>18</v>
      </c>
      <c r="G21" s="29">
        <v>28</v>
      </c>
      <c r="H21" s="29">
        <v>36</v>
      </c>
      <c r="I21" s="29">
        <v>54</v>
      </c>
      <c r="J21" s="29">
        <v>18</v>
      </c>
      <c r="K21" s="29">
        <v>28</v>
      </c>
      <c r="L21" s="29">
        <v>36</v>
      </c>
      <c r="M21" s="29">
        <v>54</v>
      </c>
      <c r="N21" s="29">
        <v>18</v>
      </c>
      <c r="O21" s="29">
        <v>28</v>
      </c>
      <c r="P21" s="29">
        <v>36</v>
      </c>
      <c r="Q21" s="42">
        <v>54</v>
      </c>
    </row>
    <row r="22" spans="1:22" x14ac:dyDescent="0.25">
      <c r="A22" s="36" t="s">
        <v>157</v>
      </c>
      <c r="B22" s="428" t="s">
        <v>158</v>
      </c>
      <c r="C22" s="428"/>
      <c r="D22" s="428"/>
      <c r="E22" s="428"/>
      <c r="F22" s="428"/>
      <c r="G22" s="428"/>
      <c r="H22" s="428"/>
      <c r="I22" s="428"/>
      <c r="J22" s="428"/>
      <c r="K22" s="428"/>
      <c r="L22" s="428"/>
      <c r="M22" s="428"/>
      <c r="N22" s="428"/>
      <c r="O22" s="428"/>
      <c r="P22" s="428"/>
      <c r="Q22" s="429"/>
    </row>
    <row r="23" spans="1:22" x14ac:dyDescent="0.25">
      <c r="A23" s="39" t="s">
        <v>159</v>
      </c>
      <c r="B23" s="26">
        <v>4</v>
      </c>
      <c r="C23" s="26">
        <v>4</v>
      </c>
      <c r="D23" s="26">
        <v>4</v>
      </c>
      <c r="E23" s="26">
        <v>4</v>
      </c>
      <c r="F23" s="26">
        <v>5</v>
      </c>
      <c r="G23" s="26">
        <v>5</v>
      </c>
      <c r="H23" s="26">
        <v>5</v>
      </c>
      <c r="I23" s="26">
        <v>5</v>
      </c>
      <c r="J23" s="26">
        <v>3</v>
      </c>
      <c r="K23" s="26">
        <v>3</v>
      </c>
      <c r="L23" s="26">
        <v>3</v>
      </c>
      <c r="M23" s="26">
        <v>3</v>
      </c>
      <c r="N23" s="26">
        <v>4</v>
      </c>
      <c r="O23" s="26">
        <v>4</v>
      </c>
      <c r="P23" s="26">
        <v>4</v>
      </c>
      <c r="Q23" s="43">
        <v>4</v>
      </c>
    </row>
    <row r="24" spans="1:22" x14ac:dyDescent="0.25">
      <c r="A24" s="435" t="s">
        <v>160</v>
      </c>
      <c r="B24" s="436"/>
      <c r="C24" s="436"/>
      <c r="D24" s="436"/>
      <c r="E24" s="436"/>
      <c r="F24" s="436"/>
      <c r="G24" s="436"/>
      <c r="H24" s="436"/>
      <c r="I24" s="436"/>
      <c r="J24" s="436"/>
      <c r="K24" s="436"/>
      <c r="L24" s="436"/>
      <c r="M24" s="436"/>
      <c r="N24" s="436"/>
      <c r="O24" s="436"/>
      <c r="P24" s="436"/>
      <c r="Q24" s="437"/>
    </row>
    <row r="25" spans="1:22" x14ac:dyDescent="0.25">
      <c r="A25" s="39" t="s">
        <v>161</v>
      </c>
      <c r="B25" s="29">
        <v>1250</v>
      </c>
      <c r="C25" s="29">
        <v>1875</v>
      </c>
      <c r="D25" s="29">
        <v>2500</v>
      </c>
      <c r="E25" s="29">
        <v>3750</v>
      </c>
      <c r="F25" s="29">
        <v>1250</v>
      </c>
      <c r="G25" s="29">
        <v>1875</v>
      </c>
      <c r="H25" s="29">
        <v>2500</v>
      </c>
      <c r="I25" s="29">
        <v>3750</v>
      </c>
      <c r="J25" s="29">
        <v>1250</v>
      </c>
      <c r="K25" s="29">
        <v>1875</v>
      </c>
      <c r="L25" s="29">
        <v>2500</v>
      </c>
      <c r="M25" s="29">
        <v>3750</v>
      </c>
      <c r="N25" s="29">
        <v>1250</v>
      </c>
      <c r="O25" s="29">
        <v>1875</v>
      </c>
      <c r="P25" s="29">
        <v>2500</v>
      </c>
      <c r="Q25" s="42">
        <v>3750</v>
      </c>
    </row>
    <row r="26" spans="1:22" x14ac:dyDescent="0.25">
      <c r="A26" s="39" t="s">
        <v>162</v>
      </c>
      <c r="B26" s="29">
        <v>1330</v>
      </c>
      <c r="C26" s="29">
        <v>1955</v>
      </c>
      <c r="D26" s="29">
        <v>2580</v>
      </c>
      <c r="E26" s="29">
        <v>3830</v>
      </c>
      <c r="F26" s="29">
        <v>1330</v>
      </c>
      <c r="G26" s="29">
        <v>1955</v>
      </c>
      <c r="H26" s="29">
        <v>2580</v>
      </c>
      <c r="I26" s="29">
        <v>3830</v>
      </c>
      <c r="J26" s="29">
        <v>1330</v>
      </c>
      <c r="K26" s="29">
        <v>1955</v>
      </c>
      <c r="L26" s="29">
        <v>2580</v>
      </c>
      <c r="M26" s="29">
        <v>3830</v>
      </c>
      <c r="N26" s="29">
        <v>1330</v>
      </c>
      <c r="O26" s="29">
        <v>1955</v>
      </c>
      <c r="P26" s="29">
        <v>2580</v>
      </c>
      <c r="Q26" s="42">
        <v>3830</v>
      </c>
    </row>
    <row r="27" spans="1:22" x14ac:dyDescent="0.25">
      <c r="A27" s="36" t="s">
        <v>163</v>
      </c>
      <c r="B27" s="412">
        <v>800</v>
      </c>
      <c r="C27" s="412"/>
      <c r="D27" s="412"/>
      <c r="E27" s="412"/>
      <c r="F27" s="412"/>
      <c r="G27" s="412"/>
      <c r="H27" s="412"/>
      <c r="I27" s="412"/>
      <c r="J27" s="412"/>
      <c r="K27" s="412"/>
      <c r="L27" s="412"/>
      <c r="M27" s="412"/>
      <c r="N27" s="412"/>
      <c r="O27" s="412"/>
      <c r="P27" s="412"/>
      <c r="Q27" s="413"/>
      <c r="R27" s="38"/>
      <c r="S27" s="38"/>
      <c r="T27" s="38"/>
      <c r="U27" s="38"/>
      <c r="V27" s="38"/>
    </row>
    <row r="28" spans="1:22" x14ac:dyDescent="0.25">
      <c r="A28" s="39" t="s">
        <v>164</v>
      </c>
      <c r="B28" s="29">
        <v>2040</v>
      </c>
      <c r="C28" s="29">
        <v>2040</v>
      </c>
      <c r="D28" s="29">
        <v>2040</v>
      </c>
      <c r="E28" s="29">
        <v>2040</v>
      </c>
      <c r="F28" s="29">
        <v>2210</v>
      </c>
      <c r="G28" s="29">
        <v>2210</v>
      </c>
      <c r="H28" s="29">
        <v>2210</v>
      </c>
      <c r="I28" s="29">
        <v>2210</v>
      </c>
      <c r="J28" s="29">
        <v>2040</v>
      </c>
      <c r="K28" s="29">
        <v>2040</v>
      </c>
      <c r="L28" s="29">
        <v>2040</v>
      </c>
      <c r="M28" s="29">
        <v>2040</v>
      </c>
      <c r="N28" s="29">
        <v>2210</v>
      </c>
      <c r="O28" s="29">
        <v>2210</v>
      </c>
      <c r="P28" s="29">
        <v>2210</v>
      </c>
      <c r="Q28" s="42">
        <v>2210</v>
      </c>
      <c r="R28" s="38"/>
      <c r="S28" s="38"/>
      <c r="T28" s="38"/>
      <c r="U28" s="38"/>
      <c r="V28" s="38"/>
    </row>
    <row r="29" spans="1:22" x14ac:dyDescent="0.25">
      <c r="A29" s="36" t="s">
        <v>165</v>
      </c>
      <c r="B29" s="28">
        <v>290</v>
      </c>
      <c r="C29" s="28">
        <v>320</v>
      </c>
      <c r="D29" s="28">
        <v>400</v>
      </c>
      <c r="E29" s="28">
        <v>600</v>
      </c>
      <c r="F29" s="28">
        <v>290</v>
      </c>
      <c r="G29" s="28">
        <v>320</v>
      </c>
      <c r="H29" s="28">
        <v>400</v>
      </c>
      <c r="I29" s="28">
        <v>600</v>
      </c>
      <c r="J29" s="28">
        <v>300</v>
      </c>
      <c r="K29" s="28">
        <v>350</v>
      </c>
      <c r="L29" s="28">
        <v>430</v>
      </c>
      <c r="M29" s="28">
        <v>640</v>
      </c>
      <c r="N29" s="28">
        <v>300</v>
      </c>
      <c r="O29" s="28">
        <v>350</v>
      </c>
      <c r="P29" s="28">
        <v>430</v>
      </c>
      <c r="Q29" s="41">
        <v>640</v>
      </c>
      <c r="R29" s="38"/>
      <c r="S29" s="38"/>
      <c r="T29" s="38"/>
      <c r="U29" s="38"/>
      <c r="V29" s="38"/>
    </row>
    <row r="30" spans="1:22" ht="18.75" x14ac:dyDescent="0.25">
      <c r="A30" s="414" t="s">
        <v>166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6"/>
      <c r="R30" s="44"/>
      <c r="S30" s="44"/>
      <c r="T30" s="44"/>
      <c r="U30" s="44"/>
      <c r="V30" s="38"/>
    </row>
    <row r="31" spans="1:22" x14ac:dyDescent="0.25">
      <c r="A31" s="36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41"/>
      <c r="R31" s="38"/>
      <c r="S31" s="38"/>
      <c r="T31" s="38"/>
      <c r="U31" s="38"/>
      <c r="V31" s="38"/>
    </row>
    <row r="32" spans="1:22" x14ac:dyDescent="0.25">
      <c r="A32" s="45" t="s">
        <v>167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46"/>
    </row>
    <row r="33" spans="1:17" x14ac:dyDescent="0.25">
      <c r="A33" s="39" t="s">
        <v>168</v>
      </c>
      <c r="B33" s="29">
        <v>2095</v>
      </c>
      <c r="C33" s="29">
        <v>2095</v>
      </c>
      <c r="D33" s="29">
        <v>2725</v>
      </c>
      <c r="E33" s="29">
        <v>3970</v>
      </c>
      <c r="F33" s="29">
        <v>2095</v>
      </c>
      <c r="G33" s="29">
        <v>2095</v>
      </c>
      <c r="H33" s="29">
        <v>2725</v>
      </c>
      <c r="I33" s="29">
        <v>3970</v>
      </c>
      <c r="J33" s="29">
        <v>2095</v>
      </c>
      <c r="K33" s="29">
        <v>2095</v>
      </c>
      <c r="L33" s="29">
        <v>2725</v>
      </c>
      <c r="M33" s="29">
        <v>3970</v>
      </c>
      <c r="N33" s="29">
        <v>2095</v>
      </c>
      <c r="O33" s="29">
        <v>2095</v>
      </c>
      <c r="P33" s="29">
        <v>2725</v>
      </c>
      <c r="Q33" s="42">
        <v>3970</v>
      </c>
    </row>
    <row r="34" spans="1:17" x14ac:dyDescent="0.25">
      <c r="A34" s="36" t="s">
        <v>163</v>
      </c>
      <c r="B34" s="412">
        <v>1194</v>
      </c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3"/>
    </row>
    <row r="35" spans="1:17" x14ac:dyDescent="0.25">
      <c r="A35" s="39" t="s">
        <v>164</v>
      </c>
      <c r="B35" s="417">
        <v>820</v>
      </c>
      <c r="C35" s="417"/>
      <c r="D35" s="417"/>
      <c r="E35" s="417"/>
      <c r="F35" s="417"/>
      <c r="G35" s="417"/>
      <c r="H35" s="417"/>
      <c r="I35" s="417"/>
      <c r="J35" s="417"/>
      <c r="K35" s="417"/>
      <c r="L35" s="417"/>
      <c r="M35" s="417"/>
      <c r="N35" s="417"/>
      <c r="O35" s="417"/>
      <c r="P35" s="417"/>
      <c r="Q35" s="418"/>
    </row>
    <row r="36" spans="1:17" x14ac:dyDescent="0.25">
      <c r="A36" s="36" t="s">
        <v>169</v>
      </c>
      <c r="B36" s="28">
        <v>260</v>
      </c>
      <c r="C36" s="28">
        <v>290</v>
      </c>
      <c r="D36" s="28">
        <v>370</v>
      </c>
      <c r="E36" s="28">
        <v>570</v>
      </c>
      <c r="F36" s="28">
        <v>260</v>
      </c>
      <c r="G36" s="28">
        <v>290</v>
      </c>
      <c r="H36" s="28">
        <v>370</v>
      </c>
      <c r="I36" s="28">
        <v>570</v>
      </c>
      <c r="J36" s="28">
        <v>270</v>
      </c>
      <c r="K36" s="28">
        <v>280</v>
      </c>
      <c r="L36" s="28">
        <v>380</v>
      </c>
      <c r="M36" s="28">
        <v>590</v>
      </c>
      <c r="N36" s="28">
        <v>270</v>
      </c>
      <c r="O36" s="28">
        <v>280</v>
      </c>
      <c r="P36" s="28">
        <v>380</v>
      </c>
      <c r="Q36" s="41">
        <v>590</v>
      </c>
    </row>
    <row r="37" spans="1:17" x14ac:dyDescent="0.25">
      <c r="A37" s="45" t="s">
        <v>170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46"/>
    </row>
    <row r="38" spans="1:17" x14ac:dyDescent="0.25">
      <c r="A38" s="39" t="s">
        <v>168</v>
      </c>
      <c r="B38" s="29">
        <v>2145</v>
      </c>
      <c r="C38" s="29">
        <v>2145</v>
      </c>
      <c r="D38" s="29">
        <v>2145</v>
      </c>
      <c r="E38" s="29">
        <v>2145</v>
      </c>
      <c r="F38" s="29">
        <v>2320</v>
      </c>
      <c r="G38" s="29">
        <v>2320</v>
      </c>
      <c r="H38" s="29">
        <v>2320</v>
      </c>
      <c r="I38" s="29">
        <v>2320</v>
      </c>
      <c r="J38" s="29">
        <v>2145</v>
      </c>
      <c r="K38" s="29">
        <v>2145</v>
      </c>
      <c r="L38" s="29">
        <v>2145</v>
      </c>
      <c r="M38" s="29">
        <v>2145</v>
      </c>
      <c r="N38" s="29">
        <v>2320</v>
      </c>
      <c r="O38" s="29">
        <v>2320</v>
      </c>
      <c r="P38" s="29">
        <v>2320</v>
      </c>
      <c r="Q38" s="42">
        <v>2320</v>
      </c>
    </row>
    <row r="39" spans="1:17" x14ac:dyDescent="0.25">
      <c r="A39" s="36" t="s">
        <v>171</v>
      </c>
      <c r="B39" s="412">
        <v>235</v>
      </c>
      <c r="C39" s="412"/>
      <c r="D39" s="412"/>
      <c r="E39" s="412"/>
      <c r="F39" s="412"/>
      <c r="G39" s="412"/>
      <c r="H39" s="412"/>
      <c r="I39" s="412"/>
      <c r="J39" s="412"/>
      <c r="K39" s="412"/>
      <c r="L39" s="412"/>
      <c r="M39" s="412"/>
      <c r="N39" s="412"/>
      <c r="O39" s="412"/>
      <c r="P39" s="412"/>
      <c r="Q39" s="413"/>
    </row>
    <row r="40" spans="1:17" x14ac:dyDescent="0.25">
      <c r="A40" s="39" t="s">
        <v>164</v>
      </c>
      <c r="B40" s="417">
        <v>945</v>
      </c>
      <c r="C40" s="417"/>
      <c r="D40" s="417"/>
      <c r="E40" s="417"/>
      <c r="F40" s="417"/>
      <c r="G40" s="417"/>
      <c r="H40" s="417"/>
      <c r="I40" s="417"/>
      <c r="J40" s="417"/>
      <c r="K40" s="417"/>
      <c r="L40" s="417"/>
      <c r="M40" s="417"/>
      <c r="N40" s="417"/>
      <c r="O40" s="417"/>
      <c r="P40" s="417"/>
      <c r="Q40" s="418"/>
    </row>
    <row r="41" spans="1:17" x14ac:dyDescent="0.25">
      <c r="A41" s="45" t="s">
        <v>172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46"/>
    </row>
    <row r="42" spans="1:17" x14ac:dyDescent="0.25">
      <c r="A42" s="39" t="s">
        <v>168</v>
      </c>
      <c r="B42" s="29">
        <v>2145</v>
      </c>
      <c r="C42" s="29">
        <v>2145</v>
      </c>
      <c r="D42" s="29">
        <v>2145</v>
      </c>
      <c r="E42" s="29">
        <v>2145</v>
      </c>
      <c r="F42" s="29">
        <v>2320</v>
      </c>
      <c r="G42" s="29">
        <v>2320</v>
      </c>
      <c r="H42" s="29">
        <v>2320</v>
      </c>
      <c r="I42" s="29">
        <v>2320</v>
      </c>
      <c r="J42" s="29">
        <v>2145</v>
      </c>
      <c r="K42" s="29">
        <v>2145</v>
      </c>
      <c r="L42" s="29">
        <v>2145</v>
      </c>
      <c r="M42" s="29">
        <v>2145</v>
      </c>
      <c r="N42" s="29">
        <v>2320</v>
      </c>
      <c r="O42" s="29">
        <v>2320</v>
      </c>
      <c r="P42" s="29">
        <v>2320</v>
      </c>
      <c r="Q42" s="42">
        <v>2320</v>
      </c>
    </row>
    <row r="43" spans="1:17" x14ac:dyDescent="0.25">
      <c r="A43" s="36" t="s">
        <v>171</v>
      </c>
      <c r="B43" s="412">
        <v>280</v>
      </c>
      <c r="C43" s="412"/>
      <c r="D43" s="412"/>
      <c r="E43" s="412"/>
      <c r="F43" s="412"/>
      <c r="G43" s="412"/>
      <c r="H43" s="412"/>
      <c r="I43" s="412"/>
      <c r="J43" s="412"/>
      <c r="K43" s="412"/>
      <c r="L43" s="412"/>
      <c r="M43" s="412"/>
      <c r="N43" s="412"/>
      <c r="O43" s="412"/>
      <c r="P43" s="412"/>
      <c r="Q43" s="413"/>
    </row>
    <row r="44" spans="1:17" x14ac:dyDescent="0.25">
      <c r="A44" s="39" t="s">
        <v>164</v>
      </c>
      <c r="B44" s="417">
        <v>945</v>
      </c>
      <c r="C44" s="417"/>
      <c r="D44" s="417"/>
      <c r="E44" s="417"/>
      <c r="F44" s="417"/>
      <c r="G44" s="417"/>
      <c r="H44" s="417"/>
      <c r="I44" s="417"/>
      <c r="J44" s="417"/>
      <c r="K44" s="417"/>
      <c r="L44" s="417"/>
      <c r="M44" s="417"/>
      <c r="N44" s="417"/>
      <c r="O44" s="417"/>
      <c r="P44" s="417"/>
      <c r="Q44" s="418"/>
    </row>
    <row r="45" spans="1:17" x14ac:dyDescent="0.25">
      <c r="A45" s="45" t="s">
        <v>173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46"/>
    </row>
    <row r="46" spans="1:17" x14ac:dyDescent="0.25">
      <c r="A46" s="39" t="s">
        <v>168</v>
      </c>
      <c r="B46" s="29">
        <v>1400</v>
      </c>
      <c r="C46" s="29">
        <v>2025</v>
      </c>
      <c r="D46" s="29">
        <v>2625</v>
      </c>
      <c r="E46" s="29">
        <v>3900</v>
      </c>
      <c r="F46" s="29">
        <v>1400</v>
      </c>
      <c r="G46" s="29">
        <v>2025</v>
      </c>
      <c r="H46" s="29">
        <v>2625</v>
      </c>
      <c r="I46" s="29">
        <v>3900</v>
      </c>
      <c r="J46" s="29">
        <v>1400</v>
      </c>
      <c r="K46" s="29">
        <v>2025</v>
      </c>
      <c r="L46" s="29">
        <v>2625</v>
      </c>
      <c r="M46" s="29">
        <v>3900</v>
      </c>
      <c r="N46" s="29">
        <v>1400</v>
      </c>
      <c r="O46" s="29">
        <v>2025</v>
      </c>
      <c r="P46" s="29">
        <v>2625</v>
      </c>
      <c r="Q46" s="42">
        <v>3900</v>
      </c>
    </row>
    <row r="47" spans="1:17" x14ac:dyDescent="0.25">
      <c r="A47" s="36" t="s">
        <v>163</v>
      </c>
      <c r="B47" s="412">
        <v>950</v>
      </c>
      <c r="C47" s="412"/>
      <c r="D47" s="412"/>
      <c r="E47" s="412"/>
      <c r="F47" s="412"/>
      <c r="G47" s="412"/>
      <c r="H47" s="412"/>
      <c r="I47" s="412"/>
      <c r="J47" s="412"/>
      <c r="K47" s="412"/>
      <c r="L47" s="412"/>
      <c r="M47" s="412"/>
      <c r="N47" s="412"/>
      <c r="O47" s="412"/>
      <c r="P47" s="412"/>
      <c r="Q47" s="413"/>
    </row>
    <row r="48" spans="1:17" x14ac:dyDescent="0.25">
      <c r="A48" s="39" t="s">
        <v>164</v>
      </c>
      <c r="B48" s="29">
        <v>2175</v>
      </c>
      <c r="C48" s="29">
        <v>2175</v>
      </c>
      <c r="D48" s="29">
        <v>2175</v>
      </c>
      <c r="E48" s="29">
        <v>2175</v>
      </c>
      <c r="F48" s="29">
        <v>2350</v>
      </c>
      <c r="G48" s="29">
        <v>2350</v>
      </c>
      <c r="H48" s="29">
        <v>2350</v>
      </c>
      <c r="I48" s="29">
        <v>2350</v>
      </c>
      <c r="J48" s="29">
        <v>2175</v>
      </c>
      <c r="K48" s="29">
        <v>2175</v>
      </c>
      <c r="L48" s="29">
        <v>2175</v>
      </c>
      <c r="M48" s="29">
        <v>2175</v>
      </c>
      <c r="N48" s="29">
        <v>2350</v>
      </c>
      <c r="O48" s="29">
        <v>2350</v>
      </c>
      <c r="P48" s="29">
        <v>2350</v>
      </c>
      <c r="Q48" s="42">
        <v>2350</v>
      </c>
    </row>
    <row r="49" spans="1:17" ht="15.75" thickBot="1" x14ac:dyDescent="0.3">
      <c r="A49" s="47" t="s">
        <v>169</v>
      </c>
      <c r="B49" s="48">
        <v>300</v>
      </c>
      <c r="C49" s="48">
        <v>335</v>
      </c>
      <c r="D49" s="48">
        <v>420</v>
      </c>
      <c r="E49" s="48">
        <v>640</v>
      </c>
      <c r="F49" s="48">
        <v>300</v>
      </c>
      <c r="G49" s="48">
        <v>335</v>
      </c>
      <c r="H49" s="48">
        <v>420</v>
      </c>
      <c r="I49" s="48">
        <v>640</v>
      </c>
      <c r="J49" s="48">
        <v>310</v>
      </c>
      <c r="K49" s="48">
        <v>345</v>
      </c>
      <c r="L49" s="48">
        <v>430</v>
      </c>
      <c r="M49" s="48">
        <v>650</v>
      </c>
      <c r="N49" s="48">
        <v>310</v>
      </c>
      <c r="O49" s="48">
        <v>345</v>
      </c>
      <c r="P49" s="48">
        <v>430</v>
      </c>
      <c r="Q49" s="49">
        <v>650</v>
      </c>
    </row>
  </sheetData>
  <sheetProtection password="CC49" sheet="1" objects="1" scenarios="1"/>
  <mergeCells count="21">
    <mergeCell ref="B13:Q13"/>
    <mergeCell ref="B44:Q44"/>
    <mergeCell ref="B15:Q15"/>
    <mergeCell ref="B40:Q40"/>
    <mergeCell ref="A1:N1"/>
    <mergeCell ref="O1:Q1"/>
    <mergeCell ref="B27:Q27"/>
    <mergeCell ref="B5:Q5"/>
    <mergeCell ref="B6:Q6"/>
    <mergeCell ref="B7:Q7"/>
    <mergeCell ref="A12:Q12"/>
    <mergeCell ref="B14:Q14"/>
    <mergeCell ref="B16:Q16"/>
    <mergeCell ref="B22:Q22"/>
    <mergeCell ref="A24:Q24"/>
    <mergeCell ref="B47:Q47"/>
    <mergeCell ref="A30:Q30"/>
    <mergeCell ref="B34:Q34"/>
    <mergeCell ref="B35:Q35"/>
    <mergeCell ref="B39:Q39"/>
    <mergeCell ref="B43:Q43"/>
  </mergeCells>
  <hyperlinks>
    <hyperlink ref="O1" location="Содержание!A1" display="Содержание"/>
    <hyperlink ref="O1:Q1" location="'Содержание РФ'!A1" display="Содержание"/>
  </hyperlinks>
  <pageMargins left="0.70866141732283472" right="0.70866141732283472" top="0.74803149606299213" bottom="0.74803149606299213" header="0.31496062992125984" footer="0.31496062992125984"/>
  <pageSetup paperSize="8" scale="61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7"/>
  <sheetViews>
    <sheetView view="pageBreakPreview" zoomScale="70" zoomScaleNormal="100" zoomScaleSheetLayoutView="70" workbookViewId="0">
      <selection activeCell="R1" sqref="R1"/>
    </sheetView>
  </sheetViews>
  <sheetFormatPr defaultColWidth="9.125" defaultRowHeight="15" x14ac:dyDescent="0.25"/>
  <cols>
    <col min="1" max="1" width="79.75" style="184" customWidth="1"/>
    <col min="2" max="9" width="6.375" style="184" customWidth="1"/>
    <col min="10" max="14" width="9.125" style="184"/>
    <col min="15" max="15" width="7" style="184" customWidth="1"/>
    <col min="16" max="16384" width="9.125" style="184"/>
  </cols>
  <sheetData>
    <row r="1" spans="1:20" ht="60" customHeight="1" thickBot="1" x14ac:dyDescent="0.55000000000000004">
      <c r="A1" s="441" t="s">
        <v>388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210" t="s">
        <v>28</v>
      </c>
    </row>
    <row r="2" spans="1:20" ht="71.25" customHeight="1" x14ac:dyDescent="0.25">
      <c r="A2" s="185" t="s">
        <v>118</v>
      </c>
      <c r="B2" s="186" t="s">
        <v>119</v>
      </c>
      <c r="C2" s="186" t="s">
        <v>120</v>
      </c>
      <c r="D2" s="186" t="s">
        <v>121</v>
      </c>
      <c r="E2" s="186" t="s">
        <v>122</v>
      </c>
      <c r="F2" s="186" t="s">
        <v>123</v>
      </c>
      <c r="G2" s="186" t="s">
        <v>124</v>
      </c>
      <c r="H2" s="186" t="s">
        <v>125</v>
      </c>
      <c r="I2" s="186" t="s">
        <v>126</v>
      </c>
      <c r="J2" s="186" t="s">
        <v>127</v>
      </c>
      <c r="K2" s="186" t="s">
        <v>128</v>
      </c>
      <c r="L2" s="186" t="s">
        <v>129</v>
      </c>
      <c r="M2" s="186" t="s">
        <v>130</v>
      </c>
      <c r="N2" s="186" t="s">
        <v>131</v>
      </c>
      <c r="O2" s="186" t="s">
        <v>132</v>
      </c>
      <c r="P2" s="186" t="s">
        <v>133</v>
      </c>
      <c r="Q2" s="187" t="s">
        <v>134</v>
      </c>
    </row>
    <row r="3" spans="1:20" x14ac:dyDescent="0.25">
      <c r="A3" s="188" t="s">
        <v>389</v>
      </c>
      <c r="B3" s="189">
        <v>2.9</v>
      </c>
      <c r="C3" s="189">
        <v>4.3</v>
      </c>
      <c r="D3" s="189">
        <v>5.8</v>
      </c>
      <c r="E3" s="189">
        <v>8.6999999999999993</v>
      </c>
      <c r="F3" s="189">
        <v>3.4</v>
      </c>
      <c r="G3" s="189">
        <v>5.2</v>
      </c>
      <c r="H3" s="189">
        <v>6.9</v>
      </c>
      <c r="I3" s="189">
        <v>10.3</v>
      </c>
      <c r="J3" s="189">
        <v>2.2999999999999998</v>
      </c>
      <c r="K3" s="189">
        <v>3.5</v>
      </c>
      <c r="L3" s="189">
        <v>4.5999999999999996</v>
      </c>
      <c r="M3" s="189">
        <v>7</v>
      </c>
      <c r="N3" s="189">
        <v>2.9</v>
      </c>
      <c r="O3" s="189">
        <v>4.3</v>
      </c>
      <c r="P3" s="189">
        <v>5.8</v>
      </c>
      <c r="Q3" s="189">
        <v>8.6999999999999993</v>
      </c>
    </row>
    <row r="4" spans="1:20" x14ac:dyDescent="0.25">
      <c r="A4" s="190" t="s">
        <v>136</v>
      </c>
      <c r="B4" s="191">
        <v>1.2</v>
      </c>
      <c r="C4" s="191">
        <v>1.8</v>
      </c>
      <c r="D4" s="191">
        <v>2.4</v>
      </c>
      <c r="E4" s="191">
        <v>3.6</v>
      </c>
      <c r="F4" s="191">
        <v>1.33</v>
      </c>
      <c r="G4" s="191">
        <v>2.0299999999999998</v>
      </c>
      <c r="H4" s="191">
        <v>2.64</v>
      </c>
      <c r="I4" s="191">
        <v>3.96</v>
      </c>
      <c r="J4" s="191">
        <v>1</v>
      </c>
      <c r="K4" s="191">
        <v>1.5</v>
      </c>
      <c r="L4" s="191">
        <v>2</v>
      </c>
      <c r="M4" s="191">
        <v>3</v>
      </c>
      <c r="N4" s="191">
        <v>1.1000000000000001</v>
      </c>
      <c r="O4" s="191">
        <v>1.7</v>
      </c>
      <c r="P4" s="191">
        <v>2.2000000000000002</v>
      </c>
      <c r="Q4" s="192">
        <v>3.3</v>
      </c>
      <c r="R4" s="193"/>
      <c r="S4" s="193"/>
      <c r="T4" s="193"/>
    </row>
    <row r="5" spans="1:20" x14ac:dyDescent="0.25">
      <c r="A5" s="194" t="s">
        <v>390</v>
      </c>
      <c r="B5" s="442" t="s">
        <v>140</v>
      </c>
      <c r="C5" s="443"/>
      <c r="D5" s="443"/>
      <c r="E5" s="443"/>
      <c r="F5" s="443"/>
      <c r="G5" s="443"/>
      <c r="H5" s="443"/>
      <c r="I5" s="443"/>
      <c r="J5" s="443"/>
      <c r="K5" s="443"/>
      <c r="L5" s="443"/>
      <c r="M5" s="443"/>
      <c r="N5" s="443"/>
      <c r="O5" s="443"/>
      <c r="P5" s="443"/>
      <c r="Q5" s="444"/>
      <c r="R5" s="195"/>
      <c r="S5" s="195"/>
      <c r="T5" s="193"/>
    </row>
    <row r="6" spans="1:20" x14ac:dyDescent="0.25">
      <c r="A6" s="190" t="s">
        <v>141</v>
      </c>
      <c r="B6" s="445">
        <v>160</v>
      </c>
      <c r="C6" s="445"/>
      <c r="D6" s="445"/>
      <c r="E6" s="445"/>
      <c r="F6" s="445"/>
      <c r="G6" s="445"/>
      <c r="H6" s="445"/>
      <c r="I6" s="445"/>
      <c r="J6" s="445"/>
      <c r="K6" s="445"/>
      <c r="L6" s="445"/>
      <c r="M6" s="445"/>
      <c r="N6" s="445"/>
      <c r="O6" s="445"/>
      <c r="P6" s="445"/>
      <c r="Q6" s="446"/>
      <c r="R6" s="193"/>
      <c r="S6" s="193"/>
      <c r="T6" s="193"/>
    </row>
    <row r="7" spans="1:20" x14ac:dyDescent="0.25">
      <c r="A7" s="194" t="s">
        <v>142</v>
      </c>
      <c r="B7" s="196">
        <v>1.9</v>
      </c>
      <c r="C7" s="196">
        <v>2.7</v>
      </c>
      <c r="D7" s="196">
        <v>3.5</v>
      </c>
      <c r="E7" s="196">
        <v>5</v>
      </c>
      <c r="F7" s="196">
        <v>1.9</v>
      </c>
      <c r="G7" s="196">
        <v>2.7</v>
      </c>
      <c r="H7" s="196">
        <v>3.5</v>
      </c>
      <c r="I7" s="196">
        <v>5</v>
      </c>
      <c r="J7" s="196">
        <v>1.9</v>
      </c>
      <c r="K7" s="196">
        <v>2.7</v>
      </c>
      <c r="L7" s="196">
        <v>3.5</v>
      </c>
      <c r="M7" s="196">
        <v>5</v>
      </c>
      <c r="N7" s="196">
        <v>1.9</v>
      </c>
      <c r="O7" s="196">
        <v>2.7</v>
      </c>
      <c r="P7" s="196">
        <v>3.5</v>
      </c>
      <c r="Q7" s="196">
        <v>5</v>
      </c>
      <c r="R7" s="193"/>
      <c r="S7" s="193"/>
      <c r="T7" s="193"/>
    </row>
    <row r="8" spans="1:20" x14ac:dyDescent="0.25">
      <c r="A8" s="190" t="s">
        <v>143</v>
      </c>
      <c r="B8" s="197">
        <v>1.2</v>
      </c>
      <c r="C8" s="197">
        <v>1.7</v>
      </c>
      <c r="D8" s="197">
        <v>2.2000000000000002</v>
      </c>
      <c r="E8" s="197">
        <v>3.1</v>
      </c>
      <c r="F8" s="197">
        <v>1.2</v>
      </c>
      <c r="G8" s="197">
        <v>1.7</v>
      </c>
      <c r="H8" s="197">
        <v>2.2000000000000002</v>
      </c>
      <c r="I8" s="197">
        <v>3.1</v>
      </c>
      <c r="J8" s="197">
        <v>1.2</v>
      </c>
      <c r="K8" s="197">
        <v>1.7</v>
      </c>
      <c r="L8" s="197">
        <v>2.2000000000000002</v>
      </c>
      <c r="M8" s="197">
        <v>3.1</v>
      </c>
      <c r="N8" s="197">
        <v>1.2</v>
      </c>
      <c r="O8" s="197">
        <v>1.7</v>
      </c>
      <c r="P8" s="197">
        <v>2.2000000000000002</v>
      </c>
      <c r="Q8" s="197">
        <v>3.1</v>
      </c>
      <c r="R8" s="193"/>
      <c r="S8" s="193"/>
      <c r="T8" s="193"/>
    </row>
    <row r="9" spans="1:20" x14ac:dyDescent="0.25">
      <c r="A9" s="194" t="s">
        <v>144</v>
      </c>
      <c r="B9" s="196">
        <v>1.9</v>
      </c>
      <c r="C9" s="196">
        <v>2.7</v>
      </c>
      <c r="D9" s="196">
        <v>3.6</v>
      </c>
      <c r="E9" s="196">
        <v>5.3</v>
      </c>
      <c r="F9" s="196">
        <v>1.9</v>
      </c>
      <c r="G9" s="196">
        <v>2.7</v>
      </c>
      <c r="H9" s="196">
        <v>3.6</v>
      </c>
      <c r="I9" s="196">
        <v>5.3</v>
      </c>
      <c r="J9" s="196">
        <v>1.9</v>
      </c>
      <c r="K9" s="196">
        <v>2.7</v>
      </c>
      <c r="L9" s="196">
        <v>3.6</v>
      </c>
      <c r="M9" s="196">
        <v>5.3</v>
      </c>
      <c r="N9" s="196">
        <v>1.9</v>
      </c>
      <c r="O9" s="196">
        <v>2.7</v>
      </c>
      <c r="P9" s="196">
        <v>3.6</v>
      </c>
      <c r="Q9" s="196">
        <v>5.3</v>
      </c>
    </row>
    <row r="10" spans="1:20" x14ac:dyDescent="0.25">
      <c r="A10" s="190" t="s">
        <v>145</v>
      </c>
      <c r="B10" s="197">
        <v>1.7</v>
      </c>
      <c r="C10" s="197">
        <v>2.4</v>
      </c>
      <c r="D10" s="197">
        <v>3.2</v>
      </c>
      <c r="E10" s="197">
        <v>4.8</v>
      </c>
      <c r="F10" s="197">
        <v>1.7</v>
      </c>
      <c r="G10" s="197">
        <v>2.4</v>
      </c>
      <c r="H10" s="197">
        <v>3.2</v>
      </c>
      <c r="I10" s="197">
        <v>4.8</v>
      </c>
      <c r="J10" s="197">
        <v>1.7</v>
      </c>
      <c r="K10" s="197">
        <v>2.4</v>
      </c>
      <c r="L10" s="197">
        <v>3.2</v>
      </c>
      <c r="M10" s="197">
        <v>4.8</v>
      </c>
      <c r="N10" s="197">
        <v>1.7</v>
      </c>
      <c r="O10" s="197">
        <v>2.4</v>
      </c>
      <c r="P10" s="197">
        <v>3.2</v>
      </c>
      <c r="Q10" s="197">
        <v>4.8</v>
      </c>
    </row>
    <row r="11" spans="1:20" x14ac:dyDescent="0.25">
      <c r="A11" s="447" t="s">
        <v>146</v>
      </c>
      <c r="B11" s="448"/>
      <c r="C11" s="448"/>
      <c r="D11" s="448"/>
      <c r="E11" s="448"/>
      <c r="F11" s="448"/>
      <c r="G11" s="448"/>
      <c r="H11" s="448"/>
      <c r="I11" s="448"/>
      <c r="J11" s="448"/>
      <c r="K11" s="448"/>
      <c r="L11" s="448"/>
      <c r="M11" s="448"/>
      <c r="N11" s="448"/>
      <c r="O11" s="448"/>
      <c r="P11" s="448"/>
      <c r="Q11" s="449"/>
    </row>
    <row r="12" spans="1:20" x14ac:dyDescent="0.25">
      <c r="A12" s="194" t="s">
        <v>147</v>
      </c>
      <c r="B12" s="450" t="s">
        <v>148</v>
      </c>
      <c r="C12" s="450"/>
      <c r="D12" s="450"/>
      <c r="E12" s="450"/>
      <c r="F12" s="450"/>
      <c r="G12" s="450"/>
      <c r="H12" s="450"/>
      <c r="I12" s="450"/>
      <c r="J12" s="450"/>
      <c r="K12" s="450"/>
      <c r="L12" s="450"/>
      <c r="M12" s="450"/>
      <c r="N12" s="450"/>
      <c r="O12" s="450"/>
      <c r="P12" s="450"/>
      <c r="Q12" s="451"/>
    </row>
    <row r="13" spans="1:20" x14ac:dyDescent="0.25">
      <c r="A13" s="190" t="s">
        <v>149</v>
      </c>
      <c r="B13" s="452" t="s">
        <v>150</v>
      </c>
      <c r="C13" s="452"/>
      <c r="D13" s="452"/>
      <c r="E13" s="452"/>
      <c r="F13" s="452"/>
      <c r="G13" s="452"/>
      <c r="H13" s="452"/>
      <c r="I13" s="452"/>
      <c r="J13" s="452"/>
      <c r="K13" s="452"/>
      <c r="L13" s="452"/>
      <c r="M13" s="452"/>
      <c r="N13" s="452"/>
      <c r="O13" s="452"/>
      <c r="P13" s="452"/>
      <c r="Q13" s="453"/>
    </row>
    <row r="14" spans="1:20" x14ac:dyDescent="0.25">
      <c r="A14" s="194" t="s">
        <v>151</v>
      </c>
      <c r="B14" s="450">
        <v>450</v>
      </c>
      <c r="C14" s="450"/>
      <c r="D14" s="450"/>
      <c r="E14" s="450"/>
      <c r="F14" s="450"/>
      <c r="G14" s="450"/>
      <c r="H14" s="450"/>
      <c r="I14" s="450"/>
      <c r="J14" s="450"/>
      <c r="K14" s="450"/>
      <c r="L14" s="450"/>
      <c r="M14" s="450"/>
      <c r="N14" s="450"/>
      <c r="O14" s="450"/>
      <c r="P14" s="450"/>
      <c r="Q14" s="451"/>
    </row>
    <row r="15" spans="1:20" x14ac:dyDescent="0.25">
      <c r="A15" s="194" t="s">
        <v>152</v>
      </c>
      <c r="B15" s="450">
        <v>505</v>
      </c>
      <c r="C15" s="450"/>
      <c r="D15" s="450"/>
      <c r="E15" s="450"/>
      <c r="F15" s="450"/>
      <c r="G15" s="450"/>
      <c r="H15" s="450"/>
      <c r="I15" s="450"/>
      <c r="J15" s="450"/>
      <c r="K15" s="450"/>
      <c r="L15" s="450"/>
      <c r="M15" s="450"/>
      <c r="N15" s="450"/>
      <c r="O15" s="450"/>
      <c r="P15" s="450"/>
      <c r="Q15" s="451"/>
    </row>
    <row r="16" spans="1:20" x14ac:dyDescent="0.25">
      <c r="A16" s="190" t="s">
        <v>391</v>
      </c>
      <c r="B16" s="198">
        <v>760</v>
      </c>
      <c r="C16" s="198">
        <v>1150</v>
      </c>
      <c r="D16" s="198">
        <v>1550</v>
      </c>
      <c r="E16" s="198">
        <v>2250</v>
      </c>
      <c r="F16" s="198">
        <v>760</v>
      </c>
      <c r="G16" s="198">
        <v>1150</v>
      </c>
      <c r="H16" s="198">
        <v>1550</v>
      </c>
      <c r="I16" s="198">
        <v>2250</v>
      </c>
      <c r="J16" s="198">
        <v>760</v>
      </c>
      <c r="K16" s="198">
        <v>1150</v>
      </c>
      <c r="L16" s="198">
        <v>1550</v>
      </c>
      <c r="M16" s="198">
        <v>2250</v>
      </c>
      <c r="N16" s="198">
        <v>760</v>
      </c>
      <c r="O16" s="198">
        <v>1150</v>
      </c>
      <c r="P16" s="198">
        <v>1550</v>
      </c>
      <c r="Q16" s="199">
        <v>2250</v>
      </c>
    </row>
    <row r="17" spans="1:20" x14ac:dyDescent="0.25">
      <c r="A17" s="194" t="s">
        <v>154</v>
      </c>
      <c r="B17" s="200">
        <v>410</v>
      </c>
      <c r="C17" s="200">
        <v>590</v>
      </c>
      <c r="D17" s="200">
        <v>780</v>
      </c>
      <c r="E17" s="200">
        <v>1160</v>
      </c>
      <c r="F17" s="200">
        <v>410</v>
      </c>
      <c r="G17" s="200">
        <v>590</v>
      </c>
      <c r="H17" s="200">
        <v>780</v>
      </c>
      <c r="I17" s="200">
        <v>1160</v>
      </c>
      <c r="J17" s="200">
        <v>410</v>
      </c>
      <c r="K17" s="200">
        <v>590</v>
      </c>
      <c r="L17" s="200">
        <v>780</v>
      </c>
      <c r="M17" s="200">
        <v>1160</v>
      </c>
      <c r="N17" s="200">
        <v>410</v>
      </c>
      <c r="O17" s="200">
        <v>590</v>
      </c>
      <c r="P17" s="200">
        <v>780</v>
      </c>
      <c r="Q17" s="200">
        <v>1160</v>
      </c>
    </row>
    <row r="18" spans="1:20" x14ac:dyDescent="0.25">
      <c r="A18" s="190" t="s">
        <v>155</v>
      </c>
      <c r="B18" s="198">
        <v>335</v>
      </c>
      <c r="C18" s="198">
        <v>485</v>
      </c>
      <c r="D18" s="198">
        <v>640</v>
      </c>
      <c r="E18" s="198">
        <v>950</v>
      </c>
      <c r="F18" s="198">
        <v>335</v>
      </c>
      <c r="G18" s="198">
        <v>485</v>
      </c>
      <c r="H18" s="198">
        <v>640</v>
      </c>
      <c r="I18" s="198">
        <v>950</v>
      </c>
      <c r="J18" s="198">
        <v>335</v>
      </c>
      <c r="K18" s="198">
        <v>485</v>
      </c>
      <c r="L18" s="198">
        <v>640</v>
      </c>
      <c r="M18" s="198">
        <v>950</v>
      </c>
      <c r="N18" s="198">
        <v>335</v>
      </c>
      <c r="O18" s="198">
        <v>485</v>
      </c>
      <c r="P18" s="198">
        <v>640</v>
      </c>
      <c r="Q18" s="199">
        <v>950</v>
      </c>
    </row>
    <row r="19" spans="1:20" x14ac:dyDescent="0.25">
      <c r="A19" s="194" t="s">
        <v>156</v>
      </c>
      <c r="B19" s="200">
        <v>18</v>
      </c>
      <c r="C19" s="200">
        <v>28</v>
      </c>
      <c r="D19" s="200">
        <v>36</v>
      </c>
      <c r="E19" s="200">
        <v>54</v>
      </c>
      <c r="F19" s="200">
        <v>18</v>
      </c>
      <c r="G19" s="200">
        <v>28</v>
      </c>
      <c r="H19" s="200">
        <v>36</v>
      </c>
      <c r="I19" s="200">
        <v>54</v>
      </c>
      <c r="J19" s="200">
        <v>18</v>
      </c>
      <c r="K19" s="200">
        <v>28</v>
      </c>
      <c r="L19" s="200">
        <v>36</v>
      </c>
      <c r="M19" s="200">
        <v>54</v>
      </c>
      <c r="N19" s="200">
        <v>18</v>
      </c>
      <c r="O19" s="200">
        <v>28</v>
      </c>
      <c r="P19" s="200">
        <v>36</v>
      </c>
      <c r="Q19" s="201">
        <v>54</v>
      </c>
    </row>
    <row r="20" spans="1:20" x14ac:dyDescent="0.25">
      <c r="A20" s="190" t="s">
        <v>157</v>
      </c>
      <c r="B20" s="445" t="s">
        <v>158</v>
      </c>
      <c r="C20" s="445"/>
      <c r="D20" s="445"/>
      <c r="E20" s="445"/>
      <c r="F20" s="445"/>
      <c r="G20" s="445"/>
      <c r="H20" s="445"/>
      <c r="I20" s="445"/>
      <c r="J20" s="445"/>
      <c r="K20" s="445"/>
      <c r="L20" s="445"/>
      <c r="M20" s="445"/>
      <c r="N20" s="445"/>
      <c r="O20" s="445"/>
      <c r="P20" s="445"/>
      <c r="Q20" s="446"/>
    </row>
    <row r="21" spans="1:20" x14ac:dyDescent="0.25">
      <c r="A21" s="194" t="s">
        <v>159</v>
      </c>
      <c r="B21" s="196">
        <v>4</v>
      </c>
      <c r="C21" s="196">
        <v>4</v>
      </c>
      <c r="D21" s="196">
        <v>4</v>
      </c>
      <c r="E21" s="196">
        <v>4</v>
      </c>
      <c r="F21" s="196">
        <v>5</v>
      </c>
      <c r="G21" s="196">
        <v>5</v>
      </c>
      <c r="H21" s="196">
        <v>5</v>
      </c>
      <c r="I21" s="196">
        <v>5</v>
      </c>
      <c r="J21" s="196">
        <v>3</v>
      </c>
      <c r="K21" s="196">
        <v>3</v>
      </c>
      <c r="L21" s="196">
        <v>3</v>
      </c>
      <c r="M21" s="196">
        <v>3</v>
      </c>
      <c r="N21" s="196">
        <v>4</v>
      </c>
      <c r="O21" s="196">
        <v>4</v>
      </c>
      <c r="P21" s="196">
        <v>4</v>
      </c>
      <c r="Q21" s="202">
        <v>4</v>
      </c>
    </row>
    <row r="22" spans="1:20" x14ac:dyDescent="0.25">
      <c r="A22" s="454" t="s">
        <v>160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455"/>
      <c r="N22" s="455"/>
      <c r="O22" s="455"/>
      <c r="P22" s="455"/>
      <c r="Q22" s="456"/>
    </row>
    <row r="23" spans="1:20" x14ac:dyDescent="0.25">
      <c r="A23" s="194" t="s">
        <v>161</v>
      </c>
      <c r="B23" s="200">
        <v>1250</v>
      </c>
      <c r="C23" s="200">
        <v>1875</v>
      </c>
      <c r="D23" s="200">
        <v>2500</v>
      </c>
      <c r="E23" s="200">
        <v>3750</v>
      </c>
      <c r="F23" s="200">
        <v>1250</v>
      </c>
      <c r="G23" s="200">
        <v>1875</v>
      </c>
      <c r="H23" s="200">
        <v>2500</v>
      </c>
      <c r="I23" s="200">
        <v>3750</v>
      </c>
      <c r="J23" s="200">
        <v>1250</v>
      </c>
      <c r="K23" s="200">
        <v>1875</v>
      </c>
      <c r="L23" s="200">
        <v>2500</v>
      </c>
      <c r="M23" s="200">
        <v>3750</v>
      </c>
      <c r="N23" s="200">
        <v>1250</v>
      </c>
      <c r="O23" s="200">
        <v>1875</v>
      </c>
      <c r="P23" s="200">
        <v>2500</v>
      </c>
      <c r="Q23" s="201">
        <v>3750</v>
      </c>
    </row>
    <row r="24" spans="1:20" x14ac:dyDescent="0.25">
      <c r="A24" s="194" t="s">
        <v>162</v>
      </c>
      <c r="B24" s="200">
        <v>1330</v>
      </c>
      <c r="C24" s="200">
        <v>1955</v>
      </c>
      <c r="D24" s="200">
        <v>2580</v>
      </c>
      <c r="E24" s="200">
        <v>3830</v>
      </c>
      <c r="F24" s="200">
        <v>1330</v>
      </c>
      <c r="G24" s="200">
        <v>1955</v>
      </c>
      <c r="H24" s="200">
        <v>2580</v>
      </c>
      <c r="I24" s="200">
        <v>3830</v>
      </c>
      <c r="J24" s="200">
        <v>1330</v>
      </c>
      <c r="K24" s="200">
        <v>1955</v>
      </c>
      <c r="L24" s="200">
        <v>2580</v>
      </c>
      <c r="M24" s="200">
        <v>3830</v>
      </c>
      <c r="N24" s="200">
        <v>1330</v>
      </c>
      <c r="O24" s="200">
        <v>1955</v>
      </c>
      <c r="P24" s="200">
        <v>2580</v>
      </c>
      <c r="Q24" s="201">
        <v>3830</v>
      </c>
    </row>
    <row r="25" spans="1:20" x14ac:dyDescent="0.25">
      <c r="A25" s="190" t="s">
        <v>163</v>
      </c>
      <c r="B25" s="457">
        <v>800</v>
      </c>
      <c r="C25" s="457"/>
      <c r="D25" s="457"/>
      <c r="E25" s="457"/>
      <c r="F25" s="457"/>
      <c r="G25" s="457"/>
      <c r="H25" s="457"/>
      <c r="I25" s="457"/>
      <c r="J25" s="457"/>
      <c r="K25" s="457"/>
      <c r="L25" s="457"/>
      <c r="M25" s="457"/>
      <c r="N25" s="457"/>
      <c r="O25" s="457"/>
      <c r="P25" s="457"/>
      <c r="Q25" s="458"/>
      <c r="R25" s="193"/>
      <c r="S25" s="193"/>
      <c r="T25" s="193"/>
    </row>
    <row r="26" spans="1:20" x14ac:dyDescent="0.25">
      <c r="A26" s="194" t="s">
        <v>164</v>
      </c>
      <c r="B26" s="200">
        <v>2040</v>
      </c>
      <c r="C26" s="200">
        <v>2040</v>
      </c>
      <c r="D26" s="200">
        <v>2040</v>
      </c>
      <c r="E26" s="200">
        <v>2040</v>
      </c>
      <c r="F26" s="200">
        <v>2210</v>
      </c>
      <c r="G26" s="200">
        <v>2210</v>
      </c>
      <c r="H26" s="200">
        <v>2210</v>
      </c>
      <c r="I26" s="200">
        <v>2210</v>
      </c>
      <c r="J26" s="200">
        <v>2040</v>
      </c>
      <c r="K26" s="200">
        <v>2040</v>
      </c>
      <c r="L26" s="200">
        <v>2040</v>
      </c>
      <c r="M26" s="200">
        <v>2040</v>
      </c>
      <c r="N26" s="200">
        <v>2210</v>
      </c>
      <c r="O26" s="200">
        <v>2210</v>
      </c>
      <c r="P26" s="200">
        <v>2210</v>
      </c>
      <c r="Q26" s="201">
        <v>2210</v>
      </c>
      <c r="R26" s="193"/>
      <c r="S26" s="193"/>
      <c r="T26" s="193"/>
    </row>
    <row r="27" spans="1:20" x14ac:dyDescent="0.25">
      <c r="A27" s="190" t="s">
        <v>392</v>
      </c>
      <c r="B27" s="198">
        <v>290</v>
      </c>
      <c r="C27" s="198">
        <v>320</v>
      </c>
      <c r="D27" s="198">
        <v>400</v>
      </c>
      <c r="E27" s="198">
        <v>600</v>
      </c>
      <c r="F27" s="198">
        <v>290</v>
      </c>
      <c r="G27" s="198">
        <v>320</v>
      </c>
      <c r="H27" s="198">
        <v>400</v>
      </c>
      <c r="I27" s="198">
        <v>600</v>
      </c>
      <c r="J27" s="198">
        <v>300</v>
      </c>
      <c r="K27" s="198">
        <v>350</v>
      </c>
      <c r="L27" s="198">
        <v>430</v>
      </c>
      <c r="M27" s="198">
        <v>640</v>
      </c>
      <c r="N27" s="198">
        <v>300</v>
      </c>
      <c r="O27" s="198">
        <v>350</v>
      </c>
      <c r="P27" s="198">
        <v>430</v>
      </c>
      <c r="Q27" s="199">
        <v>640</v>
      </c>
      <c r="R27" s="193"/>
      <c r="S27" s="193"/>
      <c r="T27" s="193"/>
    </row>
    <row r="28" spans="1:20" ht="18.75" x14ac:dyDescent="0.25">
      <c r="A28" s="438" t="s">
        <v>166</v>
      </c>
      <c r="B28" s="439"/>
      <c r="C28" s="439"/>
      <c r="D28" s="439"/>
      <c r="E28" s="439"/>
      <c r="F28" s="439"/>
      <c r="G28" s="439"/>
      <c r="H28" s="439"/>
      <c r="I28" s="439"/>
      <c r="J28" s="439"/>
      <c r="K28" s="439"/>
      <c r="L28" s="439"/>
      <c r="M28" s="439"/>
      <c r="N28" s="439"/>
      <c r="O28" s="439"/>
      <c r="P28" s="439"/>
      <c r="Q28" s="440"/>
      <c r="R28" s="203"/>
      <c r="S28" s="203"/>
      <c r="T28" s="193"/>
    </row>
    <row r="29" spans="1:20" x14ac:dyDescent="0.25">
      <c r="A29" s="190"/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9"/>
      <c r="R29" s="193"/>
      <c r="S29" s="193"/>
      <c r="T29" s="193"/>
    </row>
    <row r="30" spans="1:20" x14ac:dyDescent="0.25">
      <c r="A30" s="204" t="s">
        <v>167</v>
      </c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6"/>
    </row>
    <row r="31" spans="1:20" x14ac:dyDescent="0.25">
      <c r="A31" s="194" t="s">
        <v>168</v>
      </c>
      <c r="B31" s="200">
        <v>2095</v>
      </c>
      <c r="C31" s="200">
        <v>2095</v>
      </c>
      <c r="D31" s="200">
        <v>2725</v>
      </c>
      <c r="E31" s="200">
        <v>3970</v>
      </c>
      <c r="F31" s="200">
        <v>2095</v>
      </c>
      <c r="G31" s="200">
        <v>2095</v>
      </c>
      <c r="H31" s="200">
        <v>2725</v>
      </c>
      <c r="I31" s="200">
        <v>3970</v>
      </c>
      <c r="J31" s="200">
        <v>2095</v>
      </c>
      <c r="K31" s="200">
        <v>2095</v>
      </c>
      <c r="L31" s="200">
        <v>2725</v>
      </c>
      <c r="M31" s="200">
        <v>3970</v>
      </c>
      <c r="N31" s="200">
        <v>2095</v>
      </c>
      <c r="O31" s="200">
        <v>2095</v>
      </c>
      <c r="P31" s="200">
        <v>2725</v>
      </c>
      <c r="Q31" s="201">
        <v>3970</v>
      </c>
    </row>
    <row r="32" spans="1:20" x14ac:dyDescent="0.25">
      <c r="A32" s="190" t="s">
        <v>163</v>
      </c>
      <c r="B32" s="457">
        <v>1194</v>
      </c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8"/>
    </row>
    <row r="33" spans="1:17" x14ac:dyDescent="0.25">
      <c r="A33" s="194" t="s">
        <v>164</v>
      </c>
      <c r="B33" s="459">
        <v>820</v>
      </c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60"/>
    </row>
    <row r="34" spans="1:17" x14ac:dyDescent="0.25">
      <c r="A34" s="190" t="s">
        <v>169</v>
      </c>
      <c r="B34" s="198">
        <v>260</v>
      </c>
      <c r="C34" s="198">
        <v>290</v>
      </c>
      <c r="D34" s="198">
        <v>370</v>
      </c>
      <c r="E34" s="198">
        <v>570</v>
      </c>
      <c r="F34" s="198">
        <v>260</v>
      </c>
      <c r="G34" s="198">
        <v>290</v>
      </c>
      <c r="H34" s="198">
        <v>370</v>
      </c>
      <c r="I34" s="198">
        <v>570</v>
      </c>
      <c r="J34" s="198">
        <v>270</v>
      </c>
      <c r="K34" s="198">
        <v>280</v>
      </c>
      <c r="L34" s="198">
        <v>380</v>
      </c>
      <c r="M34" s="198">
        <v>590</v>
      </c>
      <c r="N34" s="198">
        <v>270</v>
      </c>
      <c r="O34" s="198">
        <v>280</v>
      </c>
      <c r="P34" s="198">
        <v>380</v>
      </c>
      <c r="Q34" s="199">
        <v>590</v>
      </c>
    </row>
    <row r="35" spans="1:17" x14ac:dyDescent="0.25">
      <c r="A35" s="204" t="s">
        <v>170</v>
      </c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6"/>
    </row>
    <row r="36" spans="1:17" x14ac:dyDescent="0.25">
      <c r="A36" s="194" t="s">
        <v>168</v>
      </c>
      <c r="B36" s="200">
        <v>2145</v>
      </c>
      <c r="C36" s="200">
        <v>2145</v>
      </c>
      <c r="D36" s="200">
        <v>2145</v>
      </c>
      <c r="E36" s="200">
        <v>2145</v>
      </c>
      <c r="F36" s="200">
        <v>2320</v>
      </c>
      <c r="G36" s="200">
        <v>2320</v>
      </c>
      <c r="H36" s="200">
        <v>2320</v>
      </c>
      <c r="I36" s="200">
        <v>2320</v>
      </c>
      <c r="J36" s="200">
        <v>2145</v>
      </c>
      <c r="K36" s="200">
        <v>2145</v>
      </c>
      <c r="L36" s="200">
        <v>2145</v>
      </c>
      <c r="M36" s="200">
        <v>2145</v>
      </c>
      <c r="N36" s="200">
        <v>2320</v>
      </c>
      <c r="O36" s="200">
        <v>2320</v>
      </c>
      <c r="P36" s="200">
        <v>2320</v>
      </c>
      <c r="Q36" s="201">
        <v>2320</v>
      </c>
    </row>
    <row r="37" spans="1:17" x14ac:dyDescent="0.25">
      <c r="A37" s="190" t="s">
        <v>171</v>
      </c>
      <c r="B37" s="457">
        <v>235</v>
      </c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8"/>
    </row>
    <row r="38" spans="1:17" x14ac:dyDescent="0.25">
      <c r="A38" s="194" t="s">
        <v>164</v>
      </c>
      <c r="B38" s="459">
        <v>945</v>
      </c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60"/>
    </row>
    <row r="39" spans="1:17" x14ac:dyDescent="0.25">
      <c r="A39" s="204" t="s">
        <v>172</v>
      </c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6"/>
    </row>
    <row r="40" spans="1:17" x14ac:dyDescent="0.25">
      <c r="A40" s="194" t="s">
        <v>168</v>
      </c>
      <c r="B40" s="200">
        <v>2145</v>
      </c>
      <c r="C40" s="200">
        <v>2145</v>
      </c>
      <c r="D40" s="200">
        <v>2145</v>
      </c>
      <c r="E40" s="200">
        <v>2145</v>
      </c>
      <c r="F40" s="200">
        <v>2320</v>
      </c>
      <c r="G40" s="200">
        <v>2320</v>
      </c>
      <c r="H40" s="200">
        <v>2320</v>
      </c>
      <c r="I40" s="200">
        <v>2320</v>
      </c>
      <c r="J40" s="200">
        <v>2145</v>
      </c>
      <c r="K40" s="200">
        <v>2145</v>
      </c>
      <c r="L40" s="200">
        <v>2145</v>
      </c>
      <c r="M40" s="200">
        <v>2145</v>
      </c>
      <c r="N40" s="200">
        <v>2320</v>
      </c>
      <c r="O40" s="200">
        <v>2320</v>
      </c>
      <c r="P40" s="200">
        <v>2320</v>
      </c>
      <c r="Q40" s="201">
        <v>2320</v>
      </c>
    </row>
    <row r="41" spans="1:17" x14ac:dyDescent="0.25">
      <c r="A41" s="190" t="s">
        <v>171</v>
      </c>
      <c r="B41" s="457">
        <v>280</v>
      </c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8"/>
    </row>
    <row r="42" spans="1:17" x14ac:dyDescent="0.25">
      <c r="A42" s="194" t="s">
        <v>164</v>
      </c>
      <c r="B42" s="459">
        <v>945</v>
      </c>
      <c r="C42" s="459"/>
      <c r="D42" s="459"/>
      <c r="E42" s="459"/>
      <c r="F42" s="459"/>
      <c r="G42" s="459"/>
      <c r="H42" s="459"/>
      <c r="I42" s="459"/>
      <c r="J42" s="459"/>
      <c r="K42" s="459"/>
      <c r="L42" s="459"/>
      <c r="M42" s="459"/>
      <c r="N42" s="459"/>
      <c r="O42" s="459"/>
      <c r="P42" s="459"/>
      <c r="Q42" s="460"/>
    </row>
    <row r="43" spans="1:17" x14ac:dyDescent="0.25">
      <c r="A43" s="204" t="s">
        <v>173</v>
      </c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6"/>
    </row>
    <row r="44" spans="1:17" x14ac:dyDescent="0.25">
      <c r="A44" s="194" t="s">
        <v>168</v>
      </c>
      <c r="B44" s="200">
        <v>1400</v>
      </c>
      <c r="C44" s="200">
        <v>2025</v>
      </c>
      <c r="D44" s="200">
        <v>2625</v>
      </c>
      <c r="E44" s="200">
        <v>3900</v>
      </c>
      <c r="F44" s="200">
        <v>1400</v>
      </c>
      <c r="G44" s="200">
        <v>2025</v>
      </c>
      <c r="H44" s="200">
        <v>2625</v>
      </c>
      <c r="I44" s="200">
        <v>3900</v>
      </c>
      <c r="J44" s="200">
        <v>1400</v>
      </c>
      <c r="K44" s="200">
        <v>2025</v>
      </c>
      <c r="L44" s="200">
        <v>2625</v>
      </c>
      <c r="M44" s="200">
        <v>3900</v>
      </c>
      <c r="N44" s="200">
        <v>1400</v>
      </c>
      <c r="O44" s="200">
        <v>2025</v>
      </c>
      <c r="P44" s="200">
        <v>2625</v>
      </c>
      <c r="Q44" s="201">
        <v>3900</v>
      </c>
    </row>
    <row r="45" spans="1:17" x14ac:dyDescent="0.25">
      <c r="A45" s="190" t="s">
        <v>163</v>
      </c>
      <c r="B45" s="457">
        <v>950</v>
      </c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8"/>
    </row>
    <row r="46" spans="1:17" x14ac:dyDescent="0.25">
      <c r="A46" s="194" t="s">
        <v>164</v>
      </c>
      <c r="B46" s="200">
        <v>2175</v>
      </c>
      <c r="C46" s="200">
        <v>2175</v>
      </c>
      <c r="D46" s="200">
        <v>2175</v>
      </c>
      <c r="E46" s="200">
        <v>2175</v>
      </c>
      <c r="F46" s="200">
        <v>2350</v>
      </c>
      <c r="G46" s="200">
        <v>2350</v>
      </c>
      <c r="H46" s="200">
        <v>2350</v>
      </c>
      <c r="I46" s="200">
        <v>2350</v>
      </c>
      <c r="J46" s="200">
        <v>2175</v>
      </c>
      <c r="K46" s="200">
        <v>2175</v>
      </c>
      <c r="L46" s="200">
        <v>2175</v>
      </c>
      <c r="M46" s="200">
        <v>2175</v>
      </c>
      <c r="N46" s="200">
        <v>2350</v>
      </c>
      <c r="O46" s="200">
        <v>2350</v>
      </c>
      <c r="P46" s="200">
        <v>2350</v>
      </c>
      <c r="Q46" s="201">
        <v>2350</v>
      </c>
    </row>
    <row r="47" spans="1:17" ht="15.75" thickBot="1" x14ac:dyDescent="0.3">
      <c r="A47" s="207" t="s">
        <v>169</v>
      </c>
      <c r="B47" s="208">
        <v>300</v>
      </c>
      <c r="C47" s="208">
        <v>335</v>
      </c>
      <c r="D47" s="208">
        <v>420</v>
      </c>
      <c r="E47" s="208">
        <v>640</v>
      </c>
      <c r="F47" s="208">
        <v>300</v>
      </c>
      <c r="G47" s="208">
        <v>335</v>
      </c>
      <c r="H47" s="208">
        <v>420</v>
      </c>
      <c r="I47" s="208">
        <v>640</v>
      </c>
      <c r="J47" s="208">
        <v>310</v>
      </c>
      <c r="K47" s="208">
        <v>345</v>
      </c>
      <c r="L47" s="208">
        <v>430</v>
      </c>
      <c r="M47" s="208">
        <v>650</v>
      </c>
      <c r="N47" s="208">
        <v>310</v>
      </c>
      <c r="O47" s="208">
        <v>345</v>
      </c>
      <c r="P47" s="208">
        <v>430</v>
      </c>
      <c r="Q47" s="209">
        <v>650</v>
      </c>
    </row>
  </sheetData>
  <sheetProtection algorithmName="SHA-512" hashValue="PB/LEtPme8cYyCvjYYIkri/sP/7B1scxSdrT/MVQI62L1WRNd6oL6Jjd7LBNQNkS1wVFvrfoF4guPsHeFNoJkg==" saltValue="V7EHQV4YVBT/1zxtaeMGRg==" spinCount="100000" sheet="1" objects="1" scenarios="1"/>
  <mergeCells count="19">
    <mergeCell ref="B45:Q45"/>
    <mergeCell ref="B32:Q32"/>
    <mergeCell ref="B33:Q33"/>
    <mergeCell ref="B37:Q37"/>
    <mergeCell ref="B38:Q38"/>
    <mergeCell ref="B41:Q41"/>
    <mergeCell ref="B42:Q42"/>
    <mergeCell ref="A28:Q28"/>
    <mergeCell ref="A1:Q1"/>
    <mergeCell ref="B5:Q5"/>
    <mergeCell ref="B6:Q6"/>
    <mergeCell ref="A11:Q11"/>
    <mergeCell ref="B12:Q12"/>
    <mergeCell ref="B13:Q13"/>
    <mergeCell ref="B14:Q14"/>
    <mergeCell ref="B15:Q15"/>
    <mergeCell ref="B20:Q20"/>
    <mergeCell ref="A22:Q22"/>
    <mergeCell ref="B25:Q25"/>
  </mergeCells>
  <hyperlinks>
    <hyperlink ref="R1" location="'Содержание РФ'!A1" display="Содержание"/>
    <hyperlink ref="R1" location="'Содержание РФ'!A1" display="Содержание"/>
  </hyperlinks>
  <pageMargins left="0.70866141732283472" right="0.70866141732283472" top="0.74803149606299213" bottom="0.74803149606299213" header="0.31496062992125984" footer="0.31496062992125984"/>
  <pageSetup paperSize="8" scale="61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8"/>
  <sheetViews>
    <sheetView view="pageBreakPreview" zoomScale="70" zoomScaleNormal="100" zoomScaleSheetLayoutView="70" workbookViewId="0">
      <selection activeCell="S1" sqref="S1:U1"/>
    </sheetView>
  </sheetViews>
  <sheetFormatPr defaultColWidth="9.125" defaultRowHeight="15" x14ac:dyDescent="0.25"/>
  <cols>
    <col min="1" max="1" width="80.875" style="18" customWidth="1"/>
    <col min="2" max="11" width="6.375" style="18" customWidth="1"/>
    <col min="12" max="17" width="9.125" style="18"/>
    <col min="18" max="18" width="7" style="18" customWidth="1"/>
    <col min="19" max="16384" width="9.125" style="18"/>
  </cols>
  <sheetData>
    <row r="1" spans="1:21" ht="32.25" thickBot="1" x14ac:dyDescent="0.55000000000000004">
      <c r="A1" s="467" t="s">
        <v>174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22" t="s">
        <v>28</v>
      </c>
      <c r="T1" s="422"/>
      <c r="U1" s="422"/>
    </row>
    <row r="2" spans="1:21" ht="71.25" customHeight="1" x14ac:dyDescent="0.25">
      <c r="A2" s="19" t="s">
        <v>118</v>
      </c>
      <c r="B2" s="20" t="s">
        <v>175</v>
      </c>
      <c r="C2" s="20" t="s">
        <v>176</v>
      </c>
      <c r="D2" s="20" t="s">
        <v>177</v>
      </c>
      <c r="E2" s="20" t="s">
        <v>178</v>
      </c>
      <c r="F2" s="20" t="s">
        <v>179</v>
      </c>
      <c r="G2" s="20" t="s">
        <v>180</v>
      </c>
      <c r="H2" s="20" t="s">
        <v>181</v>
      </c>
      <c r="I2" s="20" t="s">
        <v>182</v>
      </c>
      <c r="J2" s="20" t="s">
        <v>183</v>
      </c>
      <c r="K2" s="20" t="s">
        <v>184</v>
      </c>
      <c r="L2" s="20" t="s">
        <v>185</v>
      </c>
      <c r="M2" s="20" t="s">
        <v>186</v>
      </c>
      <c r="N2" s="20" t="s">
        <v>187</v>
      </c>
      <c r="O2" s="20" t="s">
        <v>188</v>
      </c>
      <c r="P2" s="20" t="s">
        <v>189</v>
      </c>
      <c r="Q2" s="20" t="s">
        <v>190</v>
      </c>
      <c r="R2" s="20" t="s">
        <v>191</v>
      </c>
      <c r="S2" s="20" t="s">
        <v>192</v>
      </c>
      <c r="T2" s="20" t="s">
        <v>193</v>
      </c>
      <c r="U2" s="20" t="s">
        <v>194</v>
      </c>
    </row>
    <row r="3" spans="1:21" x14ac:dyDescent="0.25">
      <c r="A3" s="21" t="s">
        <v>195</v>
      </c>
      <c r="B3" s="22">
        <v>3.4</v>
      </c>
      <c r="C3" s="22">
        <v>5.0999999999999996</v>
      </c>
      <c r="D3" s="22">
        <v>6.8</v>
      </c>
      <c r="E3" s="22">
        <v>10.199999999999999</v>
      </c>
      <c r="F3" s="22">
        <v>5.0999999999999996</v>
      </c>
      <c r="G3" s="22">
        <v>4</v>
      </c>
      <c r="H3" s="22">
        <v>6</v>
      </c>
      <c r="I3" s="22">
        <v>8.1</v>
      </c>
      <c r="J3" s="22">
        <v>12</v>
      </c>
      <c r="K3" s="22">
        <v>6</v>
      </c>
      <c r="L3" s="22">
        <v>2.8</v>
      </c>
      <c r="M3" s="22">
        <v>4.2</v>
      </c>
      <c r="N3" s="22">
        <v>5.6</v>
      </c>
      <c r="O3" s="22">
        <v>8.3000000000000007</v>
      </c>
      <c r="P3" s="22">
        <v>4.2</v>
      </c>
      <c r="Q3" s="22">
        <v>4</v>
      </c>
      <c r="R3" s="22">
        <v>6</v>
      </c>
      <c r="S3" s="22">
        <v>8.1</v>
      </c>
      <c r="T3" s="22">
        <v>12</v>
      </c>
      <c r="U3" s="22">
        <v>5.9</v>
      </c>
    </row>
    <row r="4" spans="1:21" x14ac:dyDescent="0.25">
      <c r="A4" s="23" t="s">
        <v>136</v>
      </c>
      <c r="B4" s="24">
        <v>1.4</v>
      </c>
      <c r="C4" s="24">
        <v>2.1</v>
      </c>
      <c r="D4" s="24">
        <v>2.8</v>
      </c>
      <c r="E4" s="24">
        <v>4.2</v>
      </c>
      <c r="F4" s="24">
        <v>2.1</v>
      </c>
      <c r="G4" s="24">
        <v>1.5</v>
      </c>
      <c r="H4" s="24">
        <v>2.2999999999999998</v>
      </c>
      <c r="I4" s="24">
        <v>3</v>
      </c>
      <c r="J4" s="24">
        <v>4.5999999999999996</v>
      </c>
      <c r="K4" s="24">
        <v>2.2999999999999998</v>
      </c>
      <c r="L4" s="24">
        <v>1.2</v>
      </c>
      <c r="M4" s="24">
        <v>1.8</v>
      </c>
      <c r="N4" s="24">
        <v>2.4</v>
      </c>
      <c r="O4" s="24">
        <v>3.6</v>
      </c>
      <c r="P4" s="24">
        <v>1.8</v>
      </c>
      <c r="Q4" s="24">
        <v>1.5</v>
      </c>
      <c r="R4" s="24">
        <v>2</v>
      </c>
      <c r="S4" s="24">
        <v>2.6</v>
      </c>
      <c r="T4" s="24">
        <v>4</v>
      </c>
      <c r="U4" s="24">
        <v>2</v>
      </c>
    </row>
    <row r="5" spans="1:21" x14ac:dyDescent="0.25">
      <c r="A5" s="25" t="s">
        <v>196</v>
      </c>
      <c r="B5" s="423" t="s">
        <v>138</v>
      </c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3"/>
      <c r="R5" s="423"/>
      <c r="S5" s="423"/>
      <c r="T5" s="423"/>
      <c r="U5" s="423"/>
    </row>
    <row r="6" spans="1:21" x14ac:dyDescent="0.25">
      <c r="A6" s="25" t="s">
        <v>139</v>
      </c>
      <c r="B6" s="425" t="s">
        <v>140</v>
      </c>
      <c r="C6" s="426"/>
      <c r="D6" s="426"/>
      <c r="E6" s="426"/>
      <c r="F6" s="426"/>
      <c r="G6" s="426"/>
      <c r="H6" s="426"/>
      <c r="I6" s="426"/>
      <c r="J6" s="426"/>
      <c r="K6" s="426"/>
      <c r="L6" s="426"/>
      <c r="M6" s="426"/>
      <c r="N6" s="426"/>
      <c r="O6" s="426"/>
      <c r="P6" s="426"/>
      <c r="Q6" s="426"/>
      <c r="R6" s="426"/>
      <c r="S6" s="426"/>
      <c r="T6" s="426"/>
      <c r="U6" s="468"/>
    </row>
    <row r="7" spans="1:21" x14ac:dyDescent="0.25">
      <c r="A7" s="23" t="s">
        <v>141</v>
      </c>
      <c r="B7" s="428">
        <v>160</v>
      </c>
      <c r="C7" s="428"/>
      <c r="D7" s="428"/>
      <c r="E7" s="428"/>
      <c r="F7" s="428"/>
      <c r="G7" s="428"/>
      <c r="H7" s="428"/>
      <c r="I7" s="428"/>
      <c r="J7" s="428"/>
      <c r="K7" s="428"/>
      <c r="L7" s="428"/>
      <c r="M7" s="428"/>
      <c r="N7" s="428"/>
      <c r="O7" s="428"/>
      <c r="P7" s="428"/>
      <c r="Q7" s="428"/>
      <c r="R7" s="428"/>
      <c r="S7" s="428"/>
      <c r="T7" s="428"/>
      <c r="U7" s="428"/>
    </row>
    <row r="8" spans="1:21" x14ac:dyDescent="0.25">
      <c r="A8" s="25" t="s">
        <v>144</v>
      </c>
      <c r="B8" s="26">
        <v>1.9</v>
      </c>
      <c r="C8" s="26">
        <v>2.7</v>
      </c>
      <c r="D8" s="26">
        <v>3.5</v>
      </c>
      <c r="E8" s="26">
        <v>5</v>
      </c>
      <c r="F8" s="26">
        <v>2.7</v>
      </c>
      <c r="G8" s="26">
        <v>1.9</v>
      </c>
      <c r="H8" s="26">
        <v>2.7</v>
      </c>
      <c r="I8" s="26">
        <v>3.5</v>
      </c>
      <c r="J8" s="26">
        <v>5</v>
      </c>
      <c r="K8" s="26">
        <v>2.7</v>
      </c>
      <c r="L8" s="26">
        <v>1.9</v>
      </c>
      <c r="M8" s="26">
        <v>2.7</v>
      </c>
      <c r="N8" s="26">
        <v>3.5</v>
      </c>
      <c r="O8" s="26">
        <v>5</v>
      </c>
      <c r="P8" s="26">
        <v>2.7</v>
      </c>
      <c r="Q8" s="26">
        <v>1.9</v>
      </c>
      <c r="R8" s="26">
        <v>2.7</v>
      </c>
      <c r="S8" s="26">
        <v>3.5</v>
      </c>
      <c r="T8" s="26">
        <v>5</v>
      </c>
      <c r="U8" s="26">
        <v>2.7</v>
      </c>
    </row>
    <row r="9" spans="1:21" x14ac:dyDescent="0.25">
      <c r="A9" s="23" t="s">
        <v>197</v>
      </c>
      <c r="B9" s="27">
        <v>1.2</v>
      </c>
      <c r="C9" s="27">
        <v>1.7</v>
      </c>
      <c r="D9" s="27">
        <v>2.2000000000000002</v>
      </c>
      <c r="E9" s="27">
        <v>3.1</v>
      </c>
      <c r="F9" s="27">
        <v>1.7</v>
      </c>
      <c r="G9" s="27">
        <v>1.2</v>
      </c>
      <c r="H9" s="27">
        <v>1.7</v>
      </c>
      <c r="I9" s="27">
        <v>2.2000000000000002</v>
      </c>
      <c r="J9" s="27">
        <v>3.1</v>
      </c>
      <c r="K9" s="27">
        <v>1.7</v>
      </c>
      <c r="L9" s="27">
        <v>1.2</v>
      </c>
      <c r="M9" s="27">
        <v>1.7</v>
      </c>
      <c r="N9" s="27">
        <v>2.2000000000000002</v>
      </c>
      <c r="O9" s="27">
        <v>3.1</v>
      </c>
      <c r="P9" s="27">
        <v>1.7</v>
      </c>
      <c r="Q9" s="27">
        <v>1.2</v>
      </c>
      <c r="R9" s="27">
        <v>1.7</v>
      </c>
      <c r="S9" s="27">
        <v>2.2000000000000002</v>
      </c>
      <c r="T9" s="27">
        <v>3.1</v>
      </c>
      <c r="U9" s="27">
        <v>1.7</v>
      </c>
    </row>
    <row r="10" spans="1:21" x14ac:dyDescent="0.25">
      <c r="A10" s="25" t="s">
        <v>198</v>
      </c>
      <c r="B10" s="26">
        <v>1.9</v>
      </c>
      <c r="C10" s="26">
        <v>2.7</v>
      </c>
      <c r="D10" s="26">
        <v>3.6</v>
      </c>
      <c r="E10" s="26">
        <v>5.3</v>
      </c>
      <c r="F10" s="26">
        <v>2.7</v>
      </c>
      <c r="G10" s="26">
        <v>1.9</v>
      </c>
      <c r="H10" s="26">
        <v>2.7</v>
      </c>
      <c r="I10" s="26">
        <v>3.6</v>
      </c>
      <c r="J10" s="26">
        <v>5.3</v>
      </c>
      <c r="K10" s="26">
        <v>2.7</v>
      </c>
      <c r="L10" s="26">
        <v>1.9</v>
      </c>
      <c r="M10" s="26">
        <v>2.7</v>
      </c>
      <c r="N10" s="26">
        <v>3.6</v>
      </c>
      <c r="O10" s="26">
        <v>5.3</v>
      </c>
      <c r="P10" s="26">
        <v>2.7</v>
      </c>
      <c r="Q10" s="26">
        <v>1.9</v>
      </c>
      <c r="R10" s="26">
        <v>2.7</v>
      </c>
      <c r="S10" s="26">
        <v>3.6</v>
      </c>
      <c r="T10" s="26">
        <v>5.3</v>
      </c>
      <c r="U10" s="26">
        <v>2.7</v>
      </c>
    </row>
    <row r="11" spans="1:21" x14ac:dyDescent="0.25">
      <c r="A11" s="23" t="s">
        <v>199</v>
      </c>
      <c r="B11" s="27">
        <v>1.7</v>
      </c>
      <c r="C11" s="27">
        <v>2.4</v>
      </c>
      <c r="D11" s="27">
        <v>3.2</v>
      </c>
      <c r="E11" s="27">
        <v>4.8</v>
      </c>
      <c r="F11" s="27">
        <v>2.4</v>
      </c>
      <c r="G11" s="27">
        <v>1.7</v>
      </c>
      <c r="H11" s="27">
        <v>2.4</v>
      </c>
      <c r="I11" s="27">
        <v>3.2</v>
      </c>
      <c r="J11" s="27">
        <v>4.8</v>
      </c>
      <c r="K11" s="27">
        <v>2.4</v>
      </c>
      <c r="L11" s="27">
        <v>1.7</v>
      </c>
      <c r="M11" s="27">
        <v>2.4</v>
      </c>
      <c r="N11" s="27">
        <v>3.2</v>
      </c>
      <c r="O11" s="27">
        <v>4.8</v>
      </c>
      <c r="P11" s="27">
        <v>2.4</v>
      </c>
      <c r="Q11" s="27">
        <v>1.7</v>
      </c>
      <c r="R11" s="27">
        <v>2.4</v>
      </c>
      <c r="S11" s="27">
        <v>3.2</v>
      </c>
      <c r="T11" s="27">
        <v>4.8</v>
      </c>
      <c r="U11" s="27">
        <v>2.4</v>
      </c>
    </row>
    <row r="12" spans="1:21" x14ac:dyDescent="0.25">
      <c r="A12" s="469" t="s">
        <v>200</v>
      </c>
      <c r="B12" s="431"/>
      <c r="C12" s="431"/>
      <c r="D12" s="431"/>
      <c r="E12" s="431"/>
      <c r="F12" s="431"/>
      <c r="G12" s="431"/>
      <c r="H12" s="431"/>
      <c r="I12" s="431"/>
      <c r="J12" s="431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70"/>
    </row>
    <row r="13" spans="1:21" x14ac:dyDescent="0.25">
      <c r="A13" s="25" t="s">
        <v>147</v>
      </c>
      <c r="B13" s="419" t="s">
        <v>148</v>
      </c>
      <c r="C13" s="419"/>
      <c r="D13" s="419"/>
      <c r="E13" s="419"/>
      <c r="F13" s="419"/>
      <c r="G13" s="419"/>
      <c r="H13" s="419"/>
      <c r="I13" s="419"/>
      <c r="J13" s="419"/>
      <c r="K13" s="419"/>
      <c r="L13" s="419"/>
      <c r="M13" s="419"/>
      <c r="N13" s="419"/>
      <c r="O13" s="419"/>
      <c r="P13" s="419"/>
      <c r="Q13" s="419"/>
      <c r="R13" s="419"/>
      <c r="S13" s="419"/>
      <c r="T13" s="419"/>
      <c r="U13" s="419"/>
    </row>
    <row r="14" spans="1:21" x14ac:dyDescent="0.25">
      <c r="A14" s="23" t="s">
        <v>149</v>
      </c>
      <c r="B14" s="433" t="s">
        <v>150</v>
      </c>
      <c r="C14" s="433"/>
      <c r="D14" s="433"/>
      <c r="E14" s="433"/>
      <c r="F14" s="433"/>
      <c r="G14" s="433"/>
      <c r="H14" s="433"/>
      <c r="I14" s="433"/>
      <c r="J14" s="433"/>
      <c r="K14" s="433"/>
      <c r="L14" s="433"/>
      <c r="M14" s="433"/>
      <c r="N14" s="433"/>
      <c r="O14" s="433"/>
      <c r="P14" s="433"/>
      <c r="Q14" s="433"/>
      <c r="R14" s="433"/>
      <c r="S14" s="433"/>
      <c r="T14" s="433"/>
      <c r="U14" s="433"/>
    </row>
    <row r="15" spans="1:21" x14ac:dyDescent="0.25">
      <c r="A15" s="25" t="s">
        <v>151</v>
      </c>
      <c r="B15" s="419" t="s">
        <v>201</v>
      </c>
      <c r="C15" s="419"/>
      <c r="D15" s="419"/>
      <c r="E15" s="419"/>
      <c r="F15" s="419"/>
      <c r="G15" s="419"/>
      <c r="H15" s="419"/>
      <c r="I15" s="419"/>
      <c r="J15" s="419"/>
      <c r="K15" s="419"/>
      <c r="L15" s="419"/>
      <c r="M15" s="419"/>
      <c r="N15" s="419"/>
      <c r="O15" s="419"/>
      <c r="P15" s="419"/>
      <c r="Q15" s="419"/>
      <c r="R15" s="419"/>
      <c r="S15" s="419"/>
      <c r="T15" s="419"/>
      <c r="U15" s="419"/>
    </row>
    <row r="16" spans="1:21" x14ac:dyDescent="0.25">
      <c r="A16" s="25" t="s">
        <v>152</v>
      </c>
      <c r="B16" s="419">
        <v>705</v>
      </c>
      <c r="C16" s="419"/>
      <c r="D16" s="419"/>
      <c r="E16" s="419"/>
      <c r="F16" s="419"/>
      <c r="G16" s="419"/>
      <c r="H16" s="419"/>
      <c r="I16" s="419"/>
      <c r="J16" s="419"/>
      <c r="K16" s="419"/>
      <c r="L16" s="419"/>
      <c r="M16" s="419"/>
      <c r="N16" s="419"/>
      <c r="O16" s="419"/>
      <c r="P16" s="419"/>
      <c r="Q16" s="419"/>
      <c r="R16" s="419"/>
      <c r="S16" s="419"/>
      <c r="T16" s="419"/>
      <c r="U16" s="419"/>
    </row>
    <row r="17" spans="1:21" x14ac:dyDescent="0.25">
      <c r="A17" s="23" t="s">
        <v>153</v>
      </c>
      <c r="B17" s="28">
        <v>1650</v>
      </c>
      <c r="C17" s="28">
        <v>2500</v>
      </c>
      <c r="D17" s="28">
        <v>3250</v>
      </c>
      <c r="E17" s="28">
        <v>4900</v>
      </c>
      <c r="F17" s="28">
        <v>2500</v>
      </c>
      <c r="G17" s="28">
        <v>1650</v>
      </c>
      <c r="H17" s="28">
        <v>2500</v>
      </c>
      <c r="I17" s="28">
        <v>3250</v>
      </c>
      <c r="J17" s="28">
        <v>4900</v>
      </c>
      <c r="K17" s="28">
        <v>2500</v>
      </c>
      <c r="L17" s="28">
        <v>1650</v>
      </c>
      <c r="M17" s="28">
        <v>2500</v>
      </c>
      <c r="N17" s="28">
        <v>3250</v>
      </c>
      <c r="O17" s="28">
        <v>4900</v>
      </c>
      <c r="P17" s="28">
        <v>2500</v>
      </c>
      <c r="Q17" s="28">
        <v>1650</v>
      </c>
      <c r="R17" s="28">
        <v>2500</v>
      </c>
      <c r="S17" s="28">
        <v>3250</v>
      </c>
      <c r="T17" s="28">
        <v>4900</v>
      </c>
      <c r="U17" s="28">
        <v>2500</v>
      </c>
    </row>
    <row r="18" spans="1:21" x14ac:dyDescent="0.25">
      <c r="A18" s="23" t="s">
        <v>292</v>
      </c>
      <c r="B18" s="28">
        <v>825</v>
      </c>
      <c r="C18" s="28">
        <v>1250</v>
      </c>
      <c r="D18" s="28">
        <v>1625</v>
      </c>
      <c r="E18" s="28">
        <v>2450</v>
      </c>
      <c r="F18" s="28">
        <v>1250</v>
      </c>
      <c r="G18" s="28">
        <v>825</v>
      </c>
      <c r="H18" s="28">
        <v>1250</v>
      </c>
      <c r="I18" s="28">
        <v>1625</v>
      </c>
      <c r="J18" s="28">
        <v>2450</v>
      </c>
      <c r="K18" s="28">
        <v>1250</v>
      </c>
      <c r="L18" s="28">
        <v>825</v>
      </c>
      <c r="M18" s="28">
        <v>1250</v>
      </c>
      <c r="N18" s="28">
        <v>1625</v>
      </c>
      <c r="O18" s="28">
        <v>2450</v>
      </c>
      <c r="P18" s="28">
        <v>1250</v>
      </c>
      <c r="Q18" s="28">
        <v>825</v>
      </c>
      <c r="R18" s="28">
        <v>1250</v>
      </c>
      <c r="S18" s="28">
        <v>1625</v>
      </c>
      <c r="T18" s="28">
        <v>2450</v>
      </c>
      <c r="U18" s="28">
        <v>1250</v>
      </c>
    </row>
    <row r="19" spans="1:21" x14ac:dyDescent="0.25">
      <c r="A19" s="25" t="s">
        <v>154</v>
      </c>
      <c r="B19" s="29">
        <v>410</v>
      </c>
      <c r="C19" s="29">
        <v>590</v>
      </c>
      <c r="D19" s="29">
        <v>780</v>
      </c>
      <c r="E19" s="29">
        <v>1160</v>
      </c>
      <c r="F19" s="29">
        <v>590</v>
      </c>
      <c r="G19" s="29">
        <v>410</v>
      </c>
      <c r="H19" s="29">
        <v>590</v>
      </c>
      <c r="I19" s="29">
        <v>780</v>
      </c>
      <c r="J19" s="29">
        <v>1160</v>
      </c>
      <c r="K19" s="29">
        <v>590</v>
      </c>
      <c r="L19" s="29">
        <v>410</v>
      </c>
      <c r="M19" s="29">
        <v>590</v>
      </c>
      <c r="N19" s="29">
        <v>780</v>
      </c>
      <c r="O19" s="29">
        <v>1160</v>
      </c>
      <c r="P19" s="29">
        <v>590</v>
      </c>
      <c r="Q19" s="29">
        <v>410</v>
      </c>
      <c r="R19" s="29">
        <v>590</v>
      </c>
      <c r="S19" s="29">
        <v>780</v>
      </c>
      <c r="T19" s="29">
        <v>1160</v>
      </c>
      <c r="U19" s="29">
        <v>590</v>
      </c>
    </row>
    <row r="20" spans="1:21" x14ac:dyDescent="0.25">
      <c r="A20" s="23" t="s">
        <v>155</v>
      </c>
      <c r="B20" s="28">
        <v>335</v>
      </c>
      <c r="C20" s="28">
        <v>485</v>
      </c>
      <c r="D20" s="28">
        <v>640</v>
      </c>
      <c r="E20" s="28">
        <v>950</v>
      </c>
      <c r="F20" s="28">
        <v>485</v>
      </c>
      <c r="G20" s="28">
        <v>335</v>
      </c>
      <c r="H20" s="28">
        <v>485</v>
      </c>
      <c r="I20" s="28">
        <v>640</v>
      </c>
      <c r="J20" s="28">
        <v>950</v>
      </c>
      <c r="K20" s="28">
        <v>485</v>
      </c>
      <c r="L20" s="28">
        <v>335</v>
      </c>
      <c r="M20" s="28">
        <v>485</v>
      </c>
      <c r="N20" s="28">
        <v>640</v>
      </c>
      <c r="O20" s="28">
        <v>950</v>
      </c>
      <c r="P20" s="28">
        <v>485</v>
      </c>
      <c r="Q20" s="28">
        <v>335</v>
      </c>
      <c r="R20" s="28">
        <v>485</v>
      </c>
      <c r="S20" s="28">
        <v>640</v>
      </c>
      <c r="T20" s="28">
        <v>950</v>
      </c>
      <c r="U20" s="28">
        <v>485</v>
      </c>
    </row>
    <row r="21" spans="1:21" x14ac:dyDescent="0.25">
      <c r="A21" s="25" t="s">
        <v>156</v>
      </c>
      <c r="B21" s="29">
        <v>18</v>
      </c>
      <c r="C21" s="29">
        <v>28</v>
      </c>
      <c r="D21" s="29">
        <v>36</v>
      </c>
      <c r="E21" s="29">
        <v>54</v>
      </c>
      <c r="F21" s="29">
        <v>28</v>
      </c>
      <c r="G21" s="29">
        <v>18</v>
      </c>
      <c r="H21" s="29">
        <v>28</v>
      </c>
      <c r="I21" s="29">
        <v>36</v>
      </c>
      <c r="J21" s="29">
        <v>54</v>
      </c>
      <c r="K21" s="29">
        <v>28</v>
      </c>
      <c r="L21" s="29">
        <v>18</v>
      </c>
      <c r="M21" s="29">
        <v>28</v>
      </c>
      <c r="N21" s="29">
        <v>36</v>
      </c>
      <c r="O21" s="29">
        <v>54</v>
      </c>
      <c r="P21" s="29">
        <v>28</v>
      </c>
      <c r="Q21" s="29">
        <v>18</v>
      </c>
      <c r="R21" s="29">
        <v>28</v>
      </c>
      <c r="S21" s="29">
        <v>36</v>
      </c>
      <c r="T21" s="29">
        <v>54</v>
      </c>
      <c r="U21" s="29">
        <v>28</v>
      </c>
    </row>
    <row r="22" spans="1:21" x14ac:dyDescent="0.25">
      <c r="A22" s="23" t="s">
        <v>157</v>
      </c>
      <c r="B22" s="428" t="s">
        <v>158</v>
      </c>
      <c r="C22" s="428"/>
      <c r="D22" s="428"/>
      <c r="E22" s="428"/>
      <c r="F22" s="428"/>
      <c r="G22" s="428"/>
      <c r="H22" s="428"/>
      <c r="I22" s="428"/>
      <c r="J22" s="428"/>
      <c r="K22" s="428"/>
      <c r="L22" s="428"/>
      <c r="M22" s="428"/>
      <c r="N22" s="428"/>
      <c r="O22" s="428"/>
      <c r="P22" s="428"/>
      <c r="Q22" s="428"/>
      <c r="R22" s="428"/>
      <c r="S22" s="428"/>
      <c r="T22" s="428"/>
      <c r="U22" s="428"/>
    </row>
    <row r="23" spans="1:21" x14ac:dyDescent="0.25">
      <c r="A23" s="25" t="s">
        <v>159</v>
      </c>
      <c r="B23" s="26">
        <v>4</v>
      </c>
      <c r="C23" s="26">
        <v>4</v>
      </c>
      <c r="D23" s="26">
        <v>4</v>
      </c>
      <c r="E23" s="26">
        <v>4</v>
      </c>
      <c r="F23" s="26">
        <v>4</v>
      </c>
      <c r="G23" s="26">
        <v>5</v>
      </c>
      <c r="H23" s="26">
        <v>5</v>
      </c>
      <c r="I23" s="26">
        <v>5</v>
      </c>
      <c r="J23" s="26">
        <v>5</v>
      </c>
      <c r="K23" s="26">
        <v>5</v>
      </c>
      <c r="L23" s="26">
        <v>3</v>
      </c>
      <c r="M23" s="26">
        <v>3</v>
      </c>
      <c r="N23" s="26">
        <v>3</v>
      </c>
      <c r="O23" s="26">
        <v>3</v>
      </c>
      <c r="P23" s="26">
        <v>3</v>
      </c>
      <c r="Q23" s="26">
        <v>4</v>
      </c>
      <c r="R23" s="26">
        <v>4</v>
      </c>
      <c r="S23" s="26">
        <v>4</v>
      </c>
      <c r="T23" s="26">
        <v>4</v>
      </c>
      <c r="U23" s="26">
        <v>4</v>
      </c>
    </row>
    <row r="24" spans="1:21" x14ac:dyDescent="0.25">
      <c r="A24" s="471" t="s">
        <v>160</v>
      </c>
      <c r="B24" s="436"/>
      <c r="C24" s="436"/>
      <c r="D24" s="436"/>
      <c r="E24" s="436"/>
      <c r="F24" s="436"/>
      <c r="G24" s="436"/>
      <c r="H24" s="436"/>
      <c r="I24" s="436"/>
      <c r="J24" s="436"/>
      <c r="K24" s="436"/>
      <c r="L24" s="436"/>
      <c r="M24" s="436"/>
      <c r="N24" s="436"/>
      <c r="O24" s="436"/>
      <c r="P24" s="436"/>
      <c r="Q24" s="436"/>
      <c r="R24" s="436"/>
      <c r="S24" s="436"/>
      <c r="T24" s="436"/>
      <c r="U24" s="472"/>
    </row>
    <row r="25" spans="1:21" x14ac:dyDescent="0.25">
      <c r="A25" s="25" t="s">
        <v>161</v>
      </c>
      <c r="B25" s="29">
        <v>1250</v>
      </c>
      <c r="C25" s="29">
        <v>1875</v>
      </c>
      <c r="D25" s="29">
        <v>2500</v>
      </c>
      <c r="E25" s="29">
        <v>3750</v>
      </c>
      <c r="F25" s="29">
        <v>1875</v>
      </c>
      <c r="G25" s="29">
        <v>1250</v>
      </c>
      <c r="H25" s="29">
        <v>1875</v>
      </c>
      <c r="I25" s="29">
        <v>2500</v>
      </c>
      <c r="J25" s="29">
        <v>3750</v>
      </c>
      <c r="K25" s="29">
        <v>1875</v>
      </c>
      <c r="L25" s="29">
        <v>1250</v>
      </c>
      <c r="M25" s="29">
        <v>1875</v>
      </c>
      <c r="N25" s="29">
        <v>2500</v>
      </c>
      <c r="O25" s="29">
        <v>3750</v>
      </c>
      <c r="P25" s="29">
        <v>1875</v>
      </c>
      <c r="Q25" s="29">
        <v>1250</v>
      </c>
      <c r="R25" s="29">
        <v>1875</v>
      </c>
      <c r="S25" s="29">
        <v>2500</v>
      </c>
      <c r="T25" s="29">
        <v>3750</v>
      </c>
      <c r="U25" s="29">
        <v>1875</v>
      </c>
    </row>
    <row r="26" spans="1:21" x14ac:dyDescent="0.25">
      <c r="A26" s="25" t="s">
        <v>162</v>
      </c>
      <c r="B26" s="29">
        <v>1330</v>
      </c>
      <c r="C26" s="29">
        <v>1955</v>
      </c>
      <c r="D26" s="29">
        <v>2580</v>
      </c>
      <c r="E26" s="29">
        <v>3830</v>
      </c>
      <c r="F26" s="29">
        <v>1955</v>
      </c>
      <c r="G26" s="29">
        <v>1330</v>
      </c>
      <c r="H26" s="29">
        <v>1955</v>
      </c>
      <c r="I26" s="29">
        <v>2580</v>
      </c>
      <c r="J26" s="29">
        <v>3830</v>
      </c>
      <c r="K26" s="29">
        <v>1955</v>
      </c>
      <c r="L26" s="29">
        <v>1330</v>
      </c>
      <c r="M26" s="29">
        <v>1955</v>
      </c>
      <c r="N26" s="29">
        <v>2580</v>
      </c>
      <c r="O26" s="29">
        <v>3830</v>
      </c>
      <c r="P26" s="29">
        <v>1955</v>
      </c>
      <c r="Q26" s="29">
        <v>1330</v>
      </c>
      <c r="R26" s="29">
        <v>1955</v>
      </c>
      <c r="S26" s="29">
        <v>2580</v>
      </c>
      <c r="T26" s="29">
        <v>3830</v>
      </c>
      <c r="U26" s="29">
        <v>1955</v>
      </c>
    </row>
    <row r="27" spans="1:21" x14ac:dyDescent="0.25">
      <c r="A27" s="23" t="s">
        <v>163</v>
      </c>
      <c r="B27" s="412">
        <v>1000</v>
      </c>
      <c r="C27" s="412"/>
      <c r="D27" s="412"/>
      <c r="E27" s="412"/>
      <c r="F27" s="412"/>
      <c r="G27" s="412"/>
      <c r="H27" s="412"/>
      <c r="I27" s="412"/>
      <c r="J27" s="412"/>
      <c r="K27" s="412"/>
      <c r="L27" s="412"/>
      <c r="M27" s="412"/>
      <c r="N27" s="412"/>
      <c r="O27" s="412"/>
      <c r="P27" s="412"/>
      <c r="Q27" s="412"/>
      <c r="R27" s="412"/>
      <c r="S27" s="412"/>
      <c r="T27" s="412"/>
      <c r="U27" s="412"/>
    </row>
    <row r="28" spans="1:21" x14ac:dyDescent="0.25">
      <c r="A28" s="25" t="s">
        <v>164</v>
      </c>
      <c r="B28" s="29">
        <v>2040</v>
      </c>
      <c r="C28" s="29">
        <v>2040</v>
      </c>
      <c r="D28" s="29">
        <v>2040</v>
      </c>
      <c r="E28" s="29">
        <v>2040</v>
      </c>
      <c r="F28" s="29">
        <v>2040</v>
      </c>
      <c r="G28" s="29">
        <v>2210</v>
      </c>
      <c r="H28" s="29">
        <v>2210</v>
      </c>
      <c r="I28" s="29">
        <v>2210</v>
      </c>
      <c r="J28" s="29">
        <v>2210</v>
      </c>
      <c r="K28" s="29">
        <v>2210</v>
      </c>
      <c r="L28" s="29">
        <v>2040</v>
      </c>
      <c r="M28" s="29">
        <v>2040</v>
      </c>
      <c r="N28" s="29">
        <v>2040</v>
      </c>
      <c r="O28" s="29">
        <v>2040</v>
      </c>
      <c r="P28" s="29">
        <v>2040</v>
      </c>
      <c r="Q28" s="29">
        <v>2210</v>
      </c>
      <c r="R28" s="29">
        <v>2210</v>
      </c>
      <c r="S28" s="29">
        <v>2210</v>
      </c>
      <c r="T28" s="29">
        <v>2210</v>
      </c>
      <c r="U28" s="29">
        <v>2210</v>
      </c>
    </row>
    <row r="29" spans="1:21" x14ac:dyDescent="0.25">
      <c r="A29" s="23" t="s">
        <v>165</v>
      </c>
      <c r="B29" s="28">
        <v>360</v>
      </c>
      <c r="C29" s="28">
        <v>430</v>
      </c>
      <c r="D29" s="28">
        <v>510</v>
      </c>
      <c r="E29" s="28">
        <v>740</v>
      </c>
      <c r="F29" s="28">
        <v>430</v>
      </c>
      <c r="G29" s="28">
        <v>380</v>
      </c>
      <c r="H29" s="28">
        <v>450</v>
      </c>
      <c r="I29" s="28">
        <v>530</v>
      </c>
      <c r="J29" s="28">
        <v>760</v>
      </c>
      <c r="K29" s="28">
        <v>450</v>
      </c>
      <c r="L29" s="28">
        <v>360</v>
      </c>
      <c r="M29" s="28">
        <v>430</v>
      </c>
      <c r="N29" s="28">
        <v>510</v>
      </c>
      <c r="O29" s="28">
        <v>740</v>
      </c>
      <c r="P29" s="28">
        <v>430</v>
      </c>
      <c r="Q29" s="28">
        <v>380</v>
      </c>
      <c r="R29" s="28">
        <v>450</v>
      </c>
      <c r="S29" s="28">
        <v>530</v>
      </c>
      <c r="T29" s="28">
        <v>760</v>
      </c>
      <c r="U29" s="28">
        <v>450</v>
      </c>
    </row>
    <row r="30" spans="1:21" ht="18.75" x14ac:dyDescent="0.25">
      <c r="A30" s="461" t="s">
        <v>166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2"/>
      <c r="T30" s="462"/>
      <c r="U30" s="463"/>
    </row>
    <row r="31" spans="1:21" x14ac:dyDescent="0.25">
      <c r="A31" s="30" t="s">
        <v>167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:21" x14ac:dyDescent="0.25">
      <c r="A32" s="25" t="s">
        <v>168</v>
      </c>
      <c r="B32" s="29">
        <v>2095</v>
      </c>
      <c r="C32" s="29">
        <v>2095</v>
      </c>
      <c r="D32" s="29">
        <v>2725</v>
      </c>
      <c r="E32" s="29">
        <v>3970</v>
      </c>
      <c r="F32" s="29">
        <v>2725</v>
      </c>
      <c r="G32" s="29">
        <v>2095</v>
      </c>
      <c r="H32" s="29">
        <v>2095</v>
      </c>
      <c r="I32" s="29">
        <v>2725</v>
      </c>
      <c r="J32" s="29">
        <v>3970</v>
      </c>
      <c r="K32" s="29">
        <v>2725</v>
      </c>
      <c r="L32" s="29">
        <v>2095</v>
      </c>
      <c r="M32" s="29">
        <v>2095</v>
      </c>
      <c r="N32" s="29">
        <v>2725</v>
      </c>
      <c r="O32" s="29">
        <v>3970</v>
      </c>
      <c r="P32" s="29">
        <v>2725</v>
      </c>
      <c r="Q32" s="29">
        <v>2095</v>
      </c>
      <c r="R32" s="29">
        <v>2095</v>
      </c>
      <c r="S32" s="29">
        <v>2725</v>
      </c>
      <c r="T32" s="29">
        <v>3970</v>
      </c>
      <c r="U32" s="29">
        <v>2725</v>
      </c>
    </row>
    <row r="33" spans="1:21" x14ac:dyDescent="0.25">
      <c r="A33" s="23" t="s">
        <v>163</v>
      </c>
      <c r="B33" s="412">
        <v>1194</v>
      </c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2"/>
      <c r="T33" s="412"/>
      <c r="U33" s="412"/>
    </row>
    <row r="34" spans="1:21" x14ac:dyDescent="0.25">
      <c r="A34" s="25" t="s">
        <v>164</v>
      </c>
      <c r="B34" s="417">
        <v>820</v>
      </c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7"/>
      <c r="T34" s="417"/>
      <c r="U34" s="417"/>
    </row>
    <row r="35" spans="1:21" x14ac:dyDescent="0.25">
      <c r="A35" s="23" t="s">
        <v>169</v>
      </c>
      <c r="B35" s="28">
        <v>300</v>
      </c>
      <c r="C35" s="28">
        <v>370</v>
      </c>
      <c r="D35" s="28">
        <v>450</v>
      </c>
      <c r="E35" s="28">
        <v>680</v>
      </c>
      <c r="F35" s="28">
        <v>370</v>
      </c>
      <c r="G35" s="28">
        <v>320</v>
      </c>
      <c r="H35" s="28">
        <v>380</v>
      </c>
      <c r="I35" s="28">
        <v>470</v>
      </c>
      <c r="J35" s="28">
        <v>700</v>
      </c>
      <c r="K35" s="28">
        <v>380</v>
      </c>
      <c r="L35" s="28">
        <v>300</v>
      </c>
      <c r="M35" s="28">
        <v>370</v>
      </c>
      <c r="N35" s="28">
        <v>450</v>
      </c>
      <c r="O35" s="28">
        <v>680</v>
      </c>
      <c r="P35" s="28">
        <v>370</v>
      </c>
      <c r="Q35" s="28">
        <v>320</v>
      </c>
      <c r="R35" s="28">
        <v>380</v>
      </c>
      <c r="S35" s="28">
        <v>470</v>
      </c>
      <c r="T35" s="28">
        <v>700</v>
      </c>
      <c r="U35" s="28">
        <v>380</v>
      </c>
    </row>
    <row r="36" spans="1:21" x14ac:dyDescent="0.25">
      <c r="A36" s="30" t="s">
        <v>170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x14ac:dyDescent="0.25">
      <c r="A37" s="25" t="s">
        <v>168</v>
      </c>
      <c r="B37" s="29">
        <v>2095</v>
      </c>
      <c r="C37" s="29">
        <v>2095</v>
      </c>
      <c r="D37" s="29">
        <v>2095</v>
      </c>
      <c r="E37" s="29">
        <v>2095</v>
      </c>
      <c r="F37" s="29">
        <v>2095</v>
      </c>
      <c r="G37" s="29">
        <v>2270</v>
      </c>
      <c r="H37" s="29">
        <v>2270</v>
      </c>
      <c r="I37" s="29">
        <v>2270</v>
      </c>
      <c r="J37" s="29">
        <v>2270</v>
      </c>
      <c r="K37" s="29">
        <v>2270</v>
      </c>
      <c r="L37" s="29">
        <v>2095</v>
      </c>
      <c r="M37" s="29">
        <v>2095</v>
      </c>
      <c r="N37" s="29">
        <v>2095</v>
      </c>
      <c r="O37" s="29">
        <v>2095</v>
      </c>
      <c r="P37" s="29">
        <v>2095</v>
      </c>
      <c r="Q37" s="29">
        <v>2270</v>
      </c>
      <c r="R37" s="29">
        <v>2270</v>
      </c>
      <c r="S37" s="29">
        <v>2270</v>
      </c>
      <c r="T37" s="29">
        <v>2270</v>
      </c>
      <c r="U37" s="29">
        <v>2270</v>
      </c>
    </row>
    <row r="38" spans="1:21" x14ac:dyDescent="0.25">
      <c r="A38" s="23" t="s">
        <v>171</v>
      </c>
      <c r="B38" s="464">
        <v>235</v>
      </c>
      <c r="C38" s="465"/>
      <c r="D38" s="465"/>
      <c r="E38" s="465"/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5"/>
      <c r="R38" s="465"/>
      <c r="S38" s="465"/>
      <c r="T38" s="465"/>
      <c r="U38" s="466"/>
    </row>
    <row r="39" spans="1:21" x14ac:dyDescent="0.25">
      <c r="A39" s="25" t="s">
        <v>164</v>
      </c>
      <c r="B39" s="417">
        <v>1215</v>
      </c>
      <c r="C39" s="417"/>
      <c r="D39" s="417"/>
      <c r="E39" s="417"/>
      <c r="F39" s="417"/>
      <c r="G39" s="417"/>
      <c r="H39" s="417"/>
      <c r="I39" s="417"/>
      <c r="J39" s="417"/>
      <c r="K39" s="417"/>
      <c r="L39" s="417"/>
      <c r="M39" s="417"/>
      <c r="N39" s="417"/>
      <c r="O39" s="417"/>
      <c r="P39" s="417"/>
      <c r="Q39" s="417"/>
      <c r="R39" s="417"/>
      <c r="S39" s="417"/>
      <c r="T39" s="417"/>
      <c r="U39" s="417"/>
    </row>
    <row r="40" spans="1:21" x14ac:dyDescent="0.25">
      <c r="A40" s="30" t="s">
        <v>172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x14ac:dyDescent="0.25">
      <c r="A41" s="25" t="s">
        <v>168</v>
      </c>
      <c r="B41" s="29">
        <v>2145</v>
      </c>
      <c r="C41" s="29">
        <v>2145</v>
      </c>
      <c r="D41" s="29">
        <v>2145</v>
      </c>
      <c r="E41" s="29">
        <v>2145</v>
      </c>
      <c r="F41" s="29">
        <v>2145</v>
      </c>
      <c r="G41" s="29">
        <v>2320</v>
      </c>
      <c r="H41" s="29">
        <v>2320</v>
      </c>
      <c r="I41" s="29">
        <v>2320</v>
      </c>
      <c r="J41" s="29">
        <v>2320</v>
      </c>
      <c r="K41" s="29">
        <v>2320</v>
      </c>
      <c r="L41" s="29">
        <v>2145</v>
      </c>
      <c r="M41" s="29">
        <v>2145</v>
      </c>
      <c r="N41" s="29">
        <v>2145</v>
      </c>
      <c r="O41" s="29">
        <v>2145</v>
      </c>
      <c r="P41" s="29">
        <v>2145</v>
      </c>
      <c r="Q41" s="29">
        <v>2320</v>
      </c>
      <c r="R41" s="29">
        <v>2320</v>
      </c>
      <c r="S41" s="29">
        <v>2320</v>
      </c>
      <c r="T41" s="29">
        <v>2320</v>
      </c>
      <c r="U41" s="29">
        <v>2320</v>
      </c>
    </row>
    <row r="42" spans="1:21" x14ac:dyDescent="0.25">
      <c r="A42" s="23" t="s">
        <v>171</v>
      </c>
      <c r="B42" s="412">
        <v>280</v>
      </c>
      <c r="C42" s="412"/>
      <c r="D42" s="412"/>
      <c r="E42" s="412"/>
      <c r="F42" s="412"/>
      <c r="G42" s="412"/>
      <c r="H42" s="412"/>
      <c r="I42" s="412"/>
      <c r="J42" s="412"/>
      <c r="K42" s="412"/>
      <c r="L42" s="412"/>
      <c r="M42" s="412"/>
      <c r="N42" s="412"/>
      <c r="O42" s="412"/>
      <c r="P42" s="412"/>
      <c r="Q42" s="412"/>
      <c r="R42" s="412"/>
      <c r="S42" s="412"/>
      <c r="T42" s="412"/>
      <c r="U42" s="412"/>
    </row>
    <row r="43" spans="1:21" x14ac:dyDescent="0.25">
      <c r="A43" s="25" t="s">
        <v>164</v>
      </c>
      <c r="B43" s="417">
        <v>1145</v>
      </c>
      <c r="C43" s="417"/>
      <c r="D43" s="417"/>
      <c r="E43" s="417"/>
      <c r="F43" s="417"/>
      <c r="G43" s="417"/>
      <c r="H43" s="417"/>
      <c r="I43" s="417"/>
      <c r="J43" s="417"/>
      <c r="K43" s="417"/>
      <c r="L43" s="417"/>
      <c r="M43" s="417"/>
      <c r="N43" s="417"/>
      <c r="O43" s="417"/>
      <c r="P43" s="417"/>
      <c r="Q43" s="417"/>
      <c r="R43" s="417"/>
      <c r="S43" s="417"/>
      <c r="T43" s="417"/>
      <c r="U43" s="417"/>
    </row>
    <row r="44" spans="1:21" x14ac:dyDescent="0.25">
      <c r="A44" s="30" t="s">
        <v>173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x14ac:dyDescent="0.25">
      <c r="A45" s="25" t="s">
        <v>168</v>
      </c>
      <c r="B45" s="29">
        <v>1400</v>
      </c>
      <c r="C45" s="29">
        <v>2025</v>
      </c>
      <c r="D45" s="29">
        <v>2625</v>
      </c>
      <c r="E45" s="29">
        <v>3900</v>
      </c>
      <c r="F45" s="29">
        <v>2025</v>
      </c>
      <c r="G45" s="29">
        <v>1400</v>
      </c>
      <c r="H45" s="29">
        <v>2025</v>
      </c>
      <c r="I45" s="29">
        <v>2625</v>
      </c>
      <c r="J45" s="29">
        <v>3900</v>
      </c>
      <c r="K45" s="29">
        <v>2025</v>
      </c>
      <c r="L45" s="29">
        <v>1400</v>
      </c>
      <c r="M45" s="29">
        <v>2025</v>
      </c>
      <c r="N45" s="29">
        <v>2625</v>
      </c>
      <c r="O45" s="29">
        <v>3900</v>
      </c>
      <c r="P45" s="29">
        <v>2025</v>
      </c>
      <c r="Q45" s="29">
        <v>1400</v>
      </c>
      <c r="R45" s="29">
        <v>2025</v>
      </c>
      <c r="S45" s="29">
        <v>2625</v>
      </c>
      <c r="T45" s="29">
        <v>3900</v>
      </c>
      <c r="U45" s="29">
        <v>2025</v>
      </c>
    </row>
    <row r="46" spans="1:21" x14ac:dyDescent="0.25">
      <c r="A46" s="23" t="s">
        <v>163</v>
      </c>
      <c r="B46" s="412">
        <v>1150</v>
      </c>
      <c r="C46" s="412"/>
      <c r="D46" s="412"/>
      <c r="E46" s="412"/>
      <c r="F46" s="412"/>
      <c r="G46" s="412"/>
      <c r="H46" s="412"/>
      <c r="I46" s="412"/>
      <c r="J46" s="412"/>
      <c r="K46" s="412"/>
      <c r="L46" s="412"/>
      <c r="M46" s="412"/>
      <c r="N46" s="412"/>
      <c r="O46" s="412"/>
      <c r="P46" s="412"/>
      <c r="Q46" s="412"/>
      <c r="R46" s="412"/>
      <c r="S46" s="412"/>
      <c r="T46" s="412"/>
      <c r="U46" s="412"/>
    </row>
    <row r="47" spans="1:21" x14ac:dyDescent="0.25">
      <c r="A47" s="25" t="s">
        <v>164</v>
      </c>
      <c r="B47" s="29">
        <v>2175</v>
      </c>
      <c r="C47" s="29">
        <v>2175</v>
      </c>
      <c r="D47" s="29">
        <v>2175</v>
      </c>
      <c r="E47" s="29">
        <v>2175</v>
      </c>
      <c r="F47" s="29">
        <v>2175</v>
      </c>
      <c r="G47" s="29">
        <v>2350</v>
      </c>
      <c r="H47" s="29">
        <v>2350</v>
      </c>
      <c r="I47" s="29">
        <v>2350</v>
      </c>
      <c r="J47" s="29">
        <v>2350</v>
      </c>
      <c r="K47" s="29">
        <v>2350</v>
      </c>
      <c r="L47" s="29">
        <v>2175</v>
      </c>
      <c r="M47" s="29">
        <v>2175</v>
      </c>
      <c r="N47" s="29">
        <v>2175</v>
      </c>
      <c r="O47" s="29">
        <v>2175</v>
      </c>
      <c r="P47" s="29">
        <v>2175</v>
      </c>
      <c r="Q47" s="29">
        <v>2350</v>
      </c>
      <c r="R47" s="29">
        <v>2350</v>
      </c>
      <c r="S47" s="29">
        <v>2350</v>
      </c>
      <c r="T47" s="29">
        <v>2350</v>
      </c>
      <c r="U47" s="29">
        <v>2350</v>
      </c>
    </row>
    <row r="48" spans="1:21" x14ac:dyDescent="0.25">
      <c r="A48" s="23" t="s">
        <v>169</v>
      </c>
      <c r="B48" s="28">
        <v>370</v>
      </c>
      <c r="C48" s="28">
        <v>450</v>
      </c>
      <c r="D48" s="28">
        <v>530</v>
      </c>
      <c r="E48" s="28">
        <v>770</v>
      </c>
      <c r="F48" s="28">
        <v>450</v>
      </c>
      <c r="G48" s="28">
        <v>400</v>
      </c>
      <c r="H48" s="28">
        <v>470</v>
      </c>
      <c r="I48" s="28">
        <v>570</v>
      </c>
      <c r="J48" s="28">
        <v>790</v>
      </c>
      <c r="K48" s="28">
        <v>470</v>
      </c>
      <c r="L48" s="28">
        <v>370</v>
      </c>
      <c r="M48" s="28">
        <v>450</v>
      </c>
      <c r="N48" s="28">
        <v>530</v>
      </c>
      <c r="O48" s="28">
        <v>770</v>
      </c>
      <c r="P48" s="28">
        <v>450</v>
      </c>
      <c r="Q48" s="28">
        <v>400</v>
      </c>
      <c r="R48" s="28">
        <v>470</v>
      </c>
      <c r="S48" s="28">
        <v>570</v>
      </c>
      <c r="T48" s="28">
        <v>790</v>
      </c>
      <c r="U48" s="28">
        <v>470</v>
      </c>
    </row>
  </sheetData>
  <sheetProtection password="CC49" sheet="1" objects="1" scenarios="1"/>
  <mergeCells count="21">
    <mergeCell ref="B13:U13"/>
    <mergeCell ref="B43:U43"/>
    <mergeCell ref="B15:U15"/>
    <mergeCell ref="B39:U39"/>
    <mergeCell ref="A1:R1"/>
    <mergeCell ref="S1:U1"/>
    <mergeCell ref="B27:U27"/>
    <mergeCell ref="B5:U5"/>
    <mergeCell ref="B6:U6"/>
    <mergeCell ref="B7:U7"/>
    <mergeCell ref="A12:U12"/>
    <mergeCell ref="B14:U14"/>
    <mergeCell ref="B16:U16"/>
    <mergeCell ref="B22:U22"/>
    <mergeCell ref="A24:U24"/>
    <mergeCell ref="B46:U46"/>
    <mergeCell ref="A30:U30"/>
    <mergeCell ref="B33:U33"/>
    <mergeCell ref="B34:U34"/>
    <mergeCell ref="B38:U38"/>
    <mergeCell ref="B42:U42"/>
  </mergeCells>
  <hyperlinks>
    <hyperlink ref="S1" location="Содержание!A1" display="Содержание"/>
    <hyperlink ref="S1:U1" location="'Содержание РФ'!A1" display="Содержание"/>
  </hyperlinks>
  <pageMargins left="0.70866141732283472" right="0.70866141732283472" top="0.74803149606299213" bottom="0.74803149606299213" header="0.31496062992125984" footer="0.31496062992125984"/>
  <pageSetup paperSize="8" scale="56" fitToHeight="3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6"/>
  <sheetViews>
    <sheetView view="pageBreakPreview" zoomScale="70" zoomScaleNormal="100" zoomScaleSheetLayoutView="70" workbookViewId="0">
      <selection activeCell="V1" sqref="V1"/>
    </sheetView>
  </sheetViews>
  <sheetFormatPr defaultColWidth="9.125" defaultRowHeight="15" x14ac:dyDescent="0.25"/>
  <cols>
    <col min="1" max="1" width="80.875" style="212" customWidth="1"/>
    <col min="2" max="11" width="6.375" style="212" customWidth="1"/>
    <col min="12" max="17" width="9.125" style="212"/>
    <col min="18" max="18" width="7" style="212" customWidth="1"/>
    <col min="19" max="16384" width="9.125" style="212"/>
  </cols>
  <sheetData>
    <row r="1" spans="1:22" ht="65.25" customHeight="1" thickBot="1" x14ac:dyDescent="0.55000000000000004">
      <c r="A1" s="476" t="s">
        <v>397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210" t="s">
        <v>28</v>
      </c>
    </row>
    <row r="2" spans="1:22" ht="71.25" customHeight="1" x14ac:dyDescent="0.25">
      <c r="A2" s="213" t="s">
        <v>118</v>
      </c>
      <c r="B2" s="214" t="s">
        <v>175</v>
      </c>
      <c r="C2" s="214" t="s">
        <v>176</v>
      </c>
      <c r="D2" s="214" t="s">
        <v>177</v>
      </c>
      <c r="E2" s="214" t="s">
        <v>178</v>
      </c>
      <c r="F2" s="214" t="s">
        <v>179</v>
      </c>
      <c r="G2" s="214" t="s">
        <v>180</v>
      </c>
      <c r="H2" s="214" t="s">
        <v>181</v>
      </c>
      <c r="I2" s="214" t="s">
        <v>182</v>
      </c>
      <c r="J2" s="214" t="s">
        <v>183</v>
      </c>
      <c r="K2" s="214" t="s">
        <v>184</v>
      </c>
      <c r="L2" s="214" t="s">
        <v>185</v>
      </c>
      <c r="M2" s="214" t="s">
        <v>186</v>
      </c>
      <c r="N2" s="214" t="s">
        <v>187</v>
      </c>
      <c r="O2" s="214" t="s">
        <v>188</v>
      </c>
      <c r="P2" s="214" t="s">
        <v>189</v>
      </c>
      <c r="Q2" s="214" t="s">
        <v>190</v>
      </c>
      <c r="R2" s="214" t="s">
        <v>191</v>
      </c>
      <c r="S2" s="214" t="s">
        <v>192</v>
      </c>
      <c r="T2" s="214" t="s">
        <v>193</v>
      </c>
      <c r="U2" s="214" t="s">
        <v>194</v>
      </c>
    </row>
    <row r="3" spans="1:22" x14ac:dyDescent="0.25">
      <c r="A3" s="215" t="s">
        <v>223</v>
      </c>
      <c r="B3" s="216">
        <v>4</v>
      </c>
      <c r="C3" s="216">
        <v>6</v>
      </c>
      <c r="D3" s="216">
        <v>8</v>
      </c>
      <c r="E3" s="216">
        <v>12</v>
      </c>
      <c r="F3" s="216">
        <v>6</v>
      </c>
      <c r="G3" s="216">
        <v>4.75</v>
      </c>
      <c r="H3" s="216">
        <v>6.9</v>
      </c>
      <c r="I3" s="216">
        <v>9.6</v>
      </c>
      <c r="J3" s="216">
        <v>14.4</v>
      </c>
      <c r="K3" s="216">
        <v>6.9</v>
      </c>
      <c r="L3" s="216">
        <v>3.25</v>
      </c>
      <c r="M3" s="216">
        <v>4.9000000000000004</v>
      </c>
      <c r="N3" s="216">
        <v>6.5</v>
      </c>
      <c r="O3" s="216">
        <v>9.9</v>
      </c>
      <c r="P3" s="216">
        <v>4.9000000000000004</v>
      </c>
      <c r="Q3" s="216">
        <v>4</v>
      </c>
      <c r="R3" s="216">
        <v>6</v>
      </c>
      <c r="S3" s="216">
        <v>8</v>
      </c>
      <c r="T3" s="216">
        <v>12</v>
      </c>
      <c r="U3" s="216">
        <v>6</v>
      </c>
    </row>
    <row r="4" spans="1:22" x14ac:dyDescent="0.25">
      <c r="A4" s="217" t="s">
        <v>136</v>
      </c>
      <c r="B4" s="218">
        <v>1.6</v>
      </c>
      <c r="C4" s="218">
        <v>2.4</v>
      </c>
      <c r="D4" s="218">
        <v>3.2</v>
      </c>
      <c r="E4" s="218">
        <v>4.8</v>
      </c>
      <c r="F4" s="218">
        <v>2.4</v>
      </c>
      <c r="G4" s="218">
        <v>1.72</v>
      </c>
      <c r="H4" s="218">
        <v>2.66</v>
      </c>
      <c r="I4" s="218">
        <v>3.44</v>
      </c>
      <c r="J4" s="218">
        <v>5.26</v>
      </c>
      <c r="K4" s="218">
        <v>2.7</v>
      </c>
      <c r="L4" s="218">
        <v>1.2</v>
      </c>
      <c r="M4" s="218">
        <v>1.8</v>
      </c>
      <c r="N4" s="218">
        <v>2.4</v>
      </c>
      <c r="O4" s="218">
        <v>3.6</v>
      </c>
      <c r="P4" s="218">
        <v>1.8</v>
      </c>
      <c r="Q4" s="218">
        <v>1.5</v>
      </c>
      <c r="R4" s="218">
        <v>2</v>
      </c>
      <c r="S4" s="218">
        <v>2.6</v>
      </c>
      <c r="T4" s="218">
        <v>4</v>
      </c>
      <c r="U4" s="218">
        <v>2</v>
      </c>
    </row>
    <row r="5" spans="1:22" x14ac:dyDescent="0.25">
      <c r="A5" s="219" t="s">
        <v>139</v>
      </c>
      <c r="B5" s="477" t="s">
        <v>140</v>
      </c>
      <c r="C5" s="478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  <c r="O5" s="478"/>
      <c r="P5" s="478"/>
      <c r="Q5" s="478"/>
      <c r="R5" s="478"/>
      <c r="S5" s="478"/>
      <c r="T5" s="478"/>
      <c r="U5" s="479"/>
    </row>
    <row r="6" spans="1:22" x14ac:dyDescent="0.25">
      <c r="A6" s="217" t="s">
        <v>141</v>
      </c>
      <c r="B6" s="480">
        <v>140</v>
      </c>
      <c r="C6" s="480"/>
      <c r="D6" s="480"/>
      <c r="E6" s="480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</row>
    <row r="7" spans="1:22" x14ac:dyDescent="0.25">
      <c r="A7" s="219" t="s">
        <v>144</v>
      </c>
      <c r="B7" s="220">
        <v>1.9</v>
      </c>
      <c r="C7" s="220">
        <v>2.7</v>
      </c>
      <c r="D7" s="220">
        <v>3.5</v>
      </c>
      <c r="E7" s="220">
        <v>5</v>
      </c>
      <c r="F7" s="220">
        <v>2.7</v>
      </c>
      <c r="G7" s="220">
        <v>1.9</v>
      </c>
      <c r="H7" s="220">
        <v>2.7</v>
      </c>
      <c r="I7" s="220">
        <v>3.5</v>
      </c>
      <c r="J7" s="220">
        <v>5</v>
      </c>
      <c r="K7" s="220">
        <v>2.7</v>
      </c>
      <c r="L7" s="220">
        <v>1.9</v>
      </c>
      <c r="M7" s="220">
        <v>2.7</v>
      </c>
      <c r="N7" s="220">
        <v>3.5</v>
      </c>
      <c r="O7" s="220">
        <v>5</v>
      </c>
      <c r="P7" s="220">
        <v>2.7</v>
      </c>
      <c r="Q7" s="220">
        <v>1.9</v>
      </c>
      <c r="R7" s="220">
        <v>2.7</v>
      </c>
      <c r="S7" s="220">
        <v>3.5</v>
      </c>
      <c r="T7" s="220">
        <v>5</v>
      </c>
      <c r="U7" s="220">
        <v>2.7</v>
      </c>
    </row>
    <row r="8" spans="1:22" x14ac:dyDescent="0.25">
      <c r="A8" s="217" t="s">
        <v>197</v>
      </c>
      <c r="B8" s="221">
        <v>1.2</v>
      </c>
      <c r="C8" s="221">
        <v>1.7</v>
      </c>
      <c r="D8" s="221">
        <v>2.2000000000000002</v>
      </c>
      <c r="E8" s="221">
        <v>3.1</v>
      </c>
      <c r="F8" s="221">
        <v>1.7</v>
      </c>
      <c r="G8" s="221">
        <v>1.2</v>
      </c>
      <c r="H8" s="221">
        <v>1.7</v>
      </c>
      <c r="I8" s="221">
        <v>2.2000000000000002</v>
      </c>
      <c r="J8" s="221">
        <v>3.1</v>
      </c>
      <c r="K8" s="221">
        <v>1.7</v>
      </c>
      <c r="L8" s="221">
        <v>1.2</v>
      </c>
      <c r="M8" s="221">
        <v>1.7</v>
      </c>
      <c r="N8" s="221">
        <v>2.2000000000000002</v>
      </c>
      <c r="O8" s="221">
        <v>3.1</v>
      </c>
      <c r="P8" s="221">
        <v>1.7</v>
      </c>
      <c r="Q8" s="221">
        <v>1.2</v>
      </c>
      <c r="R8" s="221">
        <v>1.7</v>
      </c>
      <c r="S8" s="221">
        <v>2.2000000000000002</v>
      </c>
      <c r="T8" s="221">
        <v>3.1</v>
      </c>
      <c r="U8" s="221">
        <v>1.7</v>
      </c>
    </row>
    <row r="9" spans="1:22" x14ac:dyDescent="0.25">
      <c r="A9" s="219" t="s">
        <v>198</v>
      </c>
      <c r="B9" s="220">
        <v>1.9</v>
      </c>
      <c r="C9" s="220">
        <v>2.7</v>
      </c>
      <c r="D9" s="220">
        <v>3.6</v>
      </c>
      <c r="E9" s="220">
        <v>5.3</v>
      </c>
      <c r="F9" s="220">
        <v>2.7</v>
      </c>
      <c r="G9" s="220">
        <v>1.9</v>
      </c>
      <c r="H9" s="220">
        <v>2.7</v>
      </c>
      <c r="I9" s="220">
        <v>3.6</v>
      </c>
      <c r="J9" s="220">
        <v>5.3</v>
      </c>
      <c r="K9" s="220">
        <v>2.7</v>
      </c>
      <c r="L9" s="220">
        <v>1.9</v>
      </c>
      <c r="M9" s="220">
        <v>2.7</v>
      </c>
      <c r="N9" s="220">
        <v>3.6</v>
      </c>
      <c r="O9" s="220">
        <v>5.3</v>
      </c>
      <c r="P9" s="220">
        <v>2.7</v>
      </c>
      <c r="Q9" s="220">
        <v>1.9</v>
      </c>
      <c r="R9" s="220">
        <v>2.7</v>
      </c>
      <c r="S9" s="220">
        <v>3.6</v>
      </c>
      <c r="T9" s="220">
        <v>5.3</v>
      </c>
      <c r="U9" s="220">
        <v>2.7</v>
      </c>
    </row>
    <row r="10" spans="1:22" x14ac:dyDescent="0.25">
      <c r="A10" s="217" t="s">
        <v>199</v>
      </c>
      <c r="B10" s="221">
        <v>1.7</v>
      </c>
      <c r="C10" s="221">
        <v>2.4</v>
      </c>
      <c r="D10" s="221">
        <v>3.2</v>
      </c>
      <c r="E10" s="221">
        <v>4.8</v>
      </c>
      <c r="F10" s="221">
        <v>2.4</v>
      </c>
      <c r="G10" s="221">
        <v>1.7</v>
      </c>
      <c r="H10" s="221">
        <v>2.4</v>
      </c>
      <c r="I10" s="221">
        <v>3.2</v>
      </c>
      <c r="J10" s="221">
        <v>4.8</v>
      </c>
      <c r="K10" s="221">
        <v>2.4</v>
      </c>
      <c r="L10" s="221">
        <v>1.7</v>
      </c>
      <c r="M10" s="221">
        <v>2.4</v>
      </c>
      <c r="N10" s="221">
        <v>3.2</v>
      </c>
      <c r="O10" s="221">
        <v>4.8</v>
      </c>
      <c r="P10" s="221">
        <v>2.4</v>
      </c>
      <c r="Q10" s="221">
        <v>1.7</v>
      </c>
      <c r="R10" s="221">
        <v>2.4</v>
      </c>
      <c r="S10" s="221">
        <v>3.2</v>
      </c>
      <c r="T10" s="221">
        <v>4.8</v>
      </c>
      <c r="U10" s="221">
        <v>2.4</v>
      </c>
    </row>
    <row r="11" spans="1:22" x14ac:dyDescent="0.25">
      <c r="A11" s="481" t="s">
        <v>200</v>
      </c>
      <c r="B11" s="482"/>
      <c r="C11" s="482"/>
      <c r="D11" s="482"/>
      <c r="E11" s="482"/>
      <c r="F11" s="482"/>
      <c r="G11" s="482"/>
      <c r="H11" s="482"/>
      <c r="I11" s="482"/>
      <c r="J11" s="482"/>
      <c r="K11" s="482"/>
      <c r="L11" s="482"/>
      <c r="M11" s="482"/>
      <c r="N11" s="482"/>
      <c r="O11" s="482"/>
      <c r="P11" s="482"/>
      <c r="Q11" s="482"/>
      <c r="R11" s="482"/>
      <c r="S11" s="482"/>
      <c r="T11" s="482"/>
      <c r="U11" s="483"/>
    </row>
    <row r="12" spans="1:22" x14ac:dyDescent="0.25">
      <c r="A12" s="219" t="s">
        <v>147</v>
      </c>
      <c r="B12" s="484" t="s">
        <v>148</v>
      </c>
      <c r="C12" s="484"/>
      <c r="D12" s="484"/>
      <c r="E12" s="484"/>
      <c r="F12" s="484"/>
      <c r="G12" s="484"/>
      <c r="H12" s="484"/>
      <c r="I12" s="484"/>
      <c r="J12" s="484"/>
      <c r="K12" s="484"/>
      <c r="L12" s="484"/>
      <c r="M12" s="484"/>
      <c r="N12" s="484"/>
      <c r="O12" s="484"/>
      <c r="P12" s="484"/>
      <c r="Q12" s="484"/>
      <c r="R12" s="484"/>
      <c r="S12" s="484"/>
      <c r="T12" s="484"/>
      <c r="U12" s="484"/>
    </row>
    <row r="13" spans="1:22" x14ac:dyDescent="0.25">
      <c r="A13" s="217" t="s">
        <v>149</v>
      </c>
      <c r="B13" s="485" t="s">
        <v>150</v>
      </c>
      <c r="C13" s="485"/>
      <c r="D13" s="485"/>
      <c r="E13" s="485"/>
      <c r="F13" s="485"/>
      <c r="G13" s="485"/>
      <c r="H13" s="485"/>
      <c r="I13" s="485"/>
      <c r="J13" s="485"/>
      <c r="K13" s="485"/>
      <c r="L13" s="485"/>
      <c r="M13" s="485"/>
      <c r="N13" s="485"/>
      <c r="O13" s="485"/>
      <c r="P13" s="485"/>
      <c r="Q13" s="485"/>
      <c r="R13" s="485"/>
      <c r="S13" s="485"/>
      <c r="T13" s="485"/>
      <c r="U13" s="485"/>
    </row>
    <row r="14" spans="1:22" x14ac:dyDescent="0.25">
      <c r="A14" s="219" t="s">
        <v>151</v>
      </c>
      <c r="B14" s="484">
        <v>600</v>
      </c>
      <c r="C14" s="484"/>
      <c r="D14" s="484"/>
      <c r="E14" s="484"/>
      <c r="F14" s="484"/>
      <c r="G14" s="484"/>
      <c r="H14" s="484"/>
      <c r="I14" s="484"/>
      <c r="J14" s="484"/>
      <c r="K14" s="484"/>
      <c r="L14" s="484"/>
      <c r="M14" s="484"/>
      <c r="N14" s="484"/>
      <c r="O14" s="484"/>
      <c r="P14" s="484"/>
      <c r="Q14" s="484"/>
      <c r="R14" s="484"/>
      <c r="S14" s="484"/>
      <c r="T14" s="484"/>
      <c r="U14" s="484"/>
    </row>
    <row r="15" spans="1:22" x14ac:dyDescent="0.25">
      <c r="A15" s="219" t="s">
        <v>152</v>
      </c>
      <c r="B15" s="484">
        <v>705</v>
      </c>
      <c r="C15" s="484"/>
      <c r="D15" s="484"/>
      <c r="E15" s="484"/>
      <c r="F15" s="484"/>
      <c r="G15" s="484"/>
      <c r="H15" s="484"/>
      <c r="I15" s="484"/>
      <c r="J15" s="484"/>
      <c r="K15" s="484"/>
      <c r="L15" s="484"/>
      <c r="M15" s="484"/>
      <c r="N15" s="484"/>
      <c r="O15" s="484"/>
      <c r="P15" s="484"/>
      <c r="Q15" s="484"/>
      <c r="R15" s="484"/>
      <c r="S15" s="484"/>
      <c r="T15" s="484"/>
      <c r="U15" s="484"/>
    </row>
    <row r="16" spans="1:22" x14ac:dyDescent="0.25">
      <c r="A16" s="217" t="s">
        <v>360</v>
      </c>
      <c r="B16" s="222">
        <v>825</v>
      </c>
      <c r="C16" s="222">
        <v>1250</v>
      </c>
      <c r="D16" s="222">
        <v>1625</v>
      </c>
      <c r="E16" s="222">
        <v>2450</v>
      </c>
      <c r="F16" s="222">
        <v>1250</v>
      </c>
      <c r="G16" s="222">
        <v>825</v>
      </c>
      <c r="H16" s="222">
        <v>1250</v>
      </c>
      <c r="I16" s="222">
        <v>1625</v>
      </c>
      <c r="J16" s="222">
        <v>2450</v>
      </c>
      <c r="K16" s="222">
        <v>1250</v>
      </c>
      <c r="L16" s="222">
        <v>825</v>
      </c>
      <c r="M16" s="222">
        <v>1250</v>
      </c>
      <c r="N16" s="222">
        <v>1625</v>
      </c>
      <c r="O16" s="222">
        <v>2450</v>
      </c>
      <c r="P16" s="222">
        <v>1250</v>
      </c>
      <c r="Q16" s="222">
        <v>825</v>
      </c>
      <c r="R16" s="222">
        <v>1250</v>
      </c>
      <c r="S16" s="222">
        <v>1625</v>
      </c>
      <c r="T16" s="222">
        <v>2450</v>
      </c>
      <c r="U16" s="222">
        <v>1250</v>
      </c>
    </row>
    <row r="17" spans="1:21" x14ac:dyDescent="0.25">
      <c r="A17" s="219" t="s">
        <v>154</v>
      </c>
      <c r="B17" s="223">
        <v>410</v>
      </c>
      <c r="C17" s="223">
        <v>590</v>
      </c>
      <c r="D17" s="223">
        <v>780</v>
      </c>
      <c r="E17" s="223">
        <v>1160</v>
      </c>
      <c r="F17" s="223">
        <v>590</v>
      </c>
      <c r="G17" s="223">
        <v>410</v>
      </c>
      <c r="H17" s="223">
        <v>590</v>
      </c>
      <c r="I17" s="223">
        <v>780</v>
      </c>
      <c r="J17" s="223">
        <v>1160</v>
      </c>
      <c r="K17" s="223">
        <v>590</v>
      </c>
      <c r="L17" s="223">
        <v>410</v>
      </c>
      <c r="M17" s="223">
        <v>590</v>
      </c>
      <c r="N17" s="223">
        <v>780</v>
      </c>
      <c r="O17" s="223">
        <v>1160</v>
      </c>
      <c r="P17" s="223">
        <v>590</v>
      </c>
      <c r="Q17" s="223">
        <v>410</v>
      </c>
      <c r="R17" s="223">
        <v>590</v>
      </c>
      <c r="S17" s="223">
        <v>780</v>
      </c>
      <c r="T17" s="223">
        <v>1160</v>
      </c>
      <c r="U17" s="223">
        <v>590</v>
      </c>
    </row>
    <row r="18" spans="1:21" x14ac:dyDescent="0.25">
      <c r="A18" s="217" t="s">
        <v>155</v>
      </c>
      <c r="B18" s="222">
        <v>335</v>
      </c>
      <c r="C18" s="222">
        <v>485</v>
      </c>
      <c r="D18" s="222">
        <v>640</v>
      </c>
      <c r="E18" s="222">
        <v>950</v>
      </c>
      <c r="F18" s="222">
        <v>485</v>
      </c>
      <c r="G18" s="222">
        <v>335</v>
      </c>
      <c r="H18" s="222">
        <v>485</v>
      </c>
      <c r="I18" s="222">
        <v>640</v>
      </c>
      <c r="J18" s="222">
        <v>950</v>
      </c>
      <c r="K18" s="222">
        <v>485</v>
      </c>
      <c r="L18" s="222">
        <v>335</v>
      </c>
      <c r="M18" s="222">
        <v>485</v>
      </c>
      <c r="N18" s="222">
        <v>640</v>
      </c>
      <c r="O18" s="222">
        <v>950</v>
      </c>
      <c r="P18" s="222">
        <v>485</v>
      </c>
      <c r="Q18" s="222">
        <v>335</v>
      </c>
      <c r="R18" s="222">
        <v>485</v>
      </c>
      <c r="S18" s="222">
        <v>640</v>
      </c>
      <c r="T18" s="222">
        <v>950</v>
      </c>
      <c r="U18" s="222">
        <v>485</v>
      </c>
    </row>
    <row r="19" spans="1:21" x14ac:dyDescent="0.25">
      <c r="A19" s="219" t="s">
        <v>156</v>
      </c>
      <c r="B19" s="223">
        <v>18</v>
      </c>
      <c r="C19" s="223">
        <v>28</v>
      </c>
      <c r="D19" s="223">
        <v>36</v>
      </c>
      <c r="E19" s="223">
        <v>54</v>
      </c>
      <c r="F19" s="223">
        <v>28</v>
      </c>
      <c r="G19" s="223">
        <v>18</v>
      </c>
      <c r="H19" s="223">
        <v>28</v>
      </c>
      <c r="I19" s="223">
        <v>36</v>
      </c>
      <c r="J19" s="223">
        <v>54</v>
      </c>
      <c r="K19" s="223">
        <v>28</v>
      </c>
      <c r="L19" s="223">
        <v>18</v>
      </c>
      <c r="M19" s="223">
        <v>28</v>
      </c>
      <c r="N19" s="223">
        <v>36</v>
      </c>
      <c r="O19" s="223">
        <v>54</v>
      </c>
      <c r="P19" s="223">
        <v>28</v>
      </c>
      <c r="Q19" s="223">
        <v>18</v>
      </c>
      <c r="R19" s="223">
        <v>28</v>
      </c>
      <c r="S19" s="223">
        <v>36</v>
      </c>
      <c r="T19" s="223">
        <v>54</v>
      </c>
      <c r="U19" s="223">
        <v>28</v>
      </c>
    </row>
    <row r="20" spans="1:21" x14ac:dyDescent="0.25">
      <c r="A20" s="217" t="s">
        <v>157</v>
      </c>
      <c r="B20" s="480" t="s">
        <v>158</v>
      </c>
      <c r="C20" s="480"/>
      <c r="D20" s="480"/>
      <c r="E20" s="480"/>
      <c r="F20" s="480"/>
      <c r="G20" s="480"/>
      <c r="H20" s="480"/>
      <c r="I20" s="480"/>
      <c r="J20" s="480"/>
      <c r="K20" s="480"/>
      <c r="L20" s="480"/>
      <c r="M20" s="480"/>
      <c r="N20" s="480"/>
      <c r="O20" s="480"/>
      <c r="P20" s="480"/>
      <c r="Q20" s="480"/>
      <c r="R20" s="480"/>
      <c r="S20" s="480"/>
      <c r="T20" s="480"/>
      <c r="U20" s="480"/>
    </row>
    <row r="21" spans="1:21" x14ac:dyDescent="0.25">
      <c r="A21" s="219" t="s">
        <v>159</v>
      </c>
      <c r="B21" s="220">
        <v>4</v>
      </c>
      <c r="C21" s="220">
        <v>4</v>
      </c>
      <c r="D21" s="220">
        <v>4</v>
      </c>
      <c r="E21" s="220">
        <v>4</v>
      </c>
      <c r="F21" s="220">
        <v>4</v>
      </c>
      <c r="G21" s="220">
        <v>5</v>
      </c>
      <c r="H21" s="220">
        <v>5</v>
      </c>
      <c r="I21" s="220">
        <v>5</v>
      </c>
      <c r="J21" s="220">
        <v>5</v>
      </c>
      <c r="K21" s="220">
        <v>5</v>
      </c>
      <c r="L21" s="220">
        <v>3</v>
      </c>
      <c r="M21" s="220">
        <v>3</v>
      </c>
      <c r="N21" s="220">
        <v>3</v>
      </c>
      <c r="O21" s="220">
        <v>3</v>
      </c>
      <c r="P21" s="220">
        <v>3</v>
      </c>
      <c r="Q21" s="220">
        <v>4</v>
      </c>
      <c r="R21" s="220">
        <v>4</v>
      </c>
      <c r="S21" s="220">
        <v>4</v>
      </c>
      <c r="T21" s="220">
        <v>4</v>
      </c>
      <c r="U21" s="220">
        <v>4</v>
      </c>
    </row>
    <row r="22" spans="1:21" x14ac:dyDescent="0.25">
      <c r="A22" s="486" t="s">
        <v>160</v>
      </c>
      <c r="B22" s="487"/>
      <c r="C22" s="487"/>
      <c r="D22" s="487"/>
      <c r="E22" s="487"/>
      <c r="F22" s="487"/>
      <c r="G22" s="487"/>
      <c r="H22" s="487"/>
      <c r="I22" s="487"/>
      <c r="J22" s="487"/>
      <c r="K22" s="487"/>
      <c r="L22" s="487"/>
      <c r="M22" s="487"/>
      <c r="N22" s="487"/>
      <c r="O22" s="487"/>
      <c r="P22" s="487"/>
      <c r="Q22" s="487"/>
      <c r="R22" s="487"/>
      <c r="S22" s="487"/>
      <c r="T22" s="487"/>
      <c r="U22" s="488"/>
    </row>
    <row r="23" spans="1:21" x14ac:dyDescent="0.25">
      <c r="A23" s="219" t="s">
        <v>161</v>
      </c>
      <c r="B23" s="223">
        <v>1250</v>
      </c>
      <c r="C23" s="223">
        <v>1875</v>
      </c>
      <c r="D23" s="223">
        <v>2500</v>
      </c>
      <c r="E23" s="223">
        <v>3750</v>
      </c>
      <c r="F23" s="223">
        <v>1875</v>
      </c>
      <c r="G23" s="223">
        <v>1250</v>
      </c>
      <c r="H23" s="223">
        <v>1875</v>
      </c>
      <c r="I23" s="223">
        <v>2500</v>
      </c>
      <c r="J23" s="223">
        <v>3750</v>
      </c>
      <c r="K23" s="223">
        <v>1875</v>
      </c>
      <c r="L23" s="223">
        <v>1250</v>
      </c>
      <c r="M23" s="223">
        <v>1875</v>
      </c>
      <c r="N23" s="223">
        <v>2500</v>
      </c>
      <c r="O23" s="223">
        <v>3750</v>
      </c>
      <c r="P23" s="223">
        <v>1875</v>
      </c>
      <c r="Q23" s="223">
        <v>1250</v>
      </c>
      <c r="R23" s="223">
        <v>1875</v>
      </c>
      <c r="S23" s="223">
        <v>2500</v>
      </c>
      <c r="T23" s="223">
        <v>3750</v>
      </c>
      <c r="U23" s="223">
        <v>1875</v>
      </c>
    </row>
    <row r="24" spans="1:21" x14ac:dyDescent="0.25">
      <c r="A24" s="219" t="s">
        <v>162</v>
      </c>
      <c r="B24" s="223">
        <v>1330</v>
      </c>
      <c r="C24" s="223">
        <v>1955</v>
      </c>
      <c r="D24" s="223">
        <v>2580</v>
      </c>
      <c r="E24" s="223">
        <v>3830</v>
      </c>
      <c r="F24" s="223">
        <v>1955</v>
      </c>
      <c r="G24" s="223">
        <v>1330</v>
      </c>
      <c r="H24" s="223">
        <v>1955</v>
      </c>
      <c r="I24" s="223">
        <v>2580</v>
      </c>
      <c r="J24" s="223">
        <v>3830</v>
      </c>
      <c r="K24" s="223">
        <v>1955</v>
      </c>
      <c r="L24" s="223">
        <v>1330</v>
      </c>
      <c r="M24" s="223">
        <v>1955</v>
      </c>
      <c r="N24" s="223">
        <v>2580</v>
      </c>
      <c r="O24" s="223">
        <v>3830</v>
      </c>
      <c r="P24" s="223">
        <v>1955</v>
      </c>
      <c r="Q24" s="223">
        <v>1330</v>
      </c>
      <c r="R24" s="223">
        <v>1955</v>
      </c>
      <c r="S24" s="223">
        <v>2580</v>
      </c>
      <c r="T24" s="223">
        <v>3830</v>
      </c>
      <c r="U24" s="223">
        <v>1955</v>
      </c>
    </row>
    <row r="25" spans="1:21" x14ac:dyDescent="0.25">
      <c r="A25" s="217" t="s">
        <v>163</v>
      </c>
      <c r="B25" s="489">
        <v>1000</v>
      </c>
      <c r="C25" s="489"/>
      <c r="D25" s="489"/>
      <c r="E25" s="489"/>
      <c r="F25" s="489"/>
      <c r="G25" s="489"/>
      <c r="H25" s="489"/>
      <c r="I25" s="489"/>
      <c r="J25" s="489"/>
      <c r="K25" s="489"/>
      <c r="L25" s="489"/>
      <c r="M25" s="489"/>
      <c r="N25" s="489"/>
      <c r="O25" s="489"/>
      <c r="P25" s="489"/>
      <c r="Q25" s="489"/>
      <c r="R25" s="489"/>
      <c r="S25" s="489"/>
      <c r="T25" s="489"/>
      <c r="U25" s="489"/>
    </row>
    <row r="26" spans="1:21" x14ac:dyDescent="0.25">
      <c r="A26" s="219" t="s">
        <v>164</v>
      </c>
      <c r="B26" s="223">
        <v>2040</v>
      </c>
      <c r="C26" s="223">
        <v>2040</v>
      </c>
      <c r="D26" s="223">
        <v>2040</v>
      </c>
      <c r="E26" s="223">
        <v>2040</v>
      </c>
      <c r="F26" s="223">
        <v>2040</v>
      </c>
      <c r="G26" s="223">
        <v>2210</v>
      </c>
      <c r="H26" s="223">
        <v>2210</v>
      </c>
      <c r="I26" s="223">
        <v>2210</v>
      </c>
      <c r="J26" s="223">
        <v>2210</v>
      </c>
      <c r="K26" s="223">
        <v>2210</v>
      </c>
      <c r="L26" s="223">
        <v>2040</v>
      </c>
      <c r="M26" s="223">
        <v>2040</v>
      </c>
      <c r="N26" s="223">
        <v>2040</v>
      </c>
      <c r="O26" s="223">
        <v>2040</v>
      </c>
      <c r="P26" s="223">
        <v>2040</v>
      </c>
      <c r="Q26" s="223">
        <v>2210</v>
      </c>
      <c r="R26" s="223">
        <v>2210</v>
      </c>
      <c r="S26" s="223">
        <v>2210</v>
      </c>
      <c r="T26" s="223">
        <v>2210</v>
      </c>
      <c r="U26" s="223">
        <v>2210</v>
      </c>
    </row>
    <row r="27" spans="1:21" x14ac:dyDescent="0.25">
      <c r="A27" s="217" t="s">
        <v>392</v>
      </c>
      <c r="B27" s="222">
        <v>360</v>
      </c>
      <c r="C27" s="222">
        <v>430</v>
      </c>
      <c r="D27" s="222">
        <v>510</v>
      </c>
      <c r="E27" s="222">
        <v>740</v>
      </c>
      <c r="F27" s="222">
        <v>430</v>
      </c>
      <c r="G27" s="222">
        <v>380</v>
      </c>
      <c r="H27" s="222">
        <v>450</v>
      </c>
      <c r="I27" s="222">
        <v>530</v>
      </c>
      <c r="J27" s="222">
        <v>760</v>
      </c>
      <c r="K27" s="222">
        <v>450</v>
      </c>
      <c r="L27" s="222">
        <v>360</v>
      </c>
      <c r="M27" s="222">
        <v>430</v>
      </c>
      <c r="N27" s="222">
        <v>510</v>
      </c>
      <c r="O27" s="222">
        <v>740</v>
      </c>
      <c r="P27" s="222">
        <v>430</v>
      </c>
      <c r="Q27" s="222">
        <v>380</v>
      </c>
      <c r="R27" s="222">
        <v>450</v>
      </c>
      <c r="S27" s="222">
        <v>530</v>
      </c>
      <c r="T27" s="222">
        <v>760</v>
      </c>
      <c r="U27" s="222">
        <v>450</v>
      </c>
    </row>
    <row r="28" spans="1:21" ht="18.75" x14ac:dyDescent="0.25">
      <c r="A28" s="473" t="s">
        <v>166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4"/>
      <c r="T28" s="474"/>
      <c r="U28" s="475"/>
    </row>
    <row r="29" spans="1:21" x14ac:dyDescent="0.25">
      <c r="A29" s="224" t="s">
        <v>167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4"/>
      <c r="T29" s="224"/>
      <c r="U29" s="224"/>
    </row>
    <row r="30" spans="1:21" x14ac:dyDescent="0.25">
      <c r="A30" s="219" t="s">
        <v>168</v>
      </c>
      <c r="B30" s="223">
        <v>2095</v>
      </c>
      <c r="C30" s="223">
        <v>2095</v>
      </c>
      <c r="D30" s="223">
        <v>2725</v>
      </c>
      <c r="E30" s="223">
        <v>3970</v>
      </c>
      <c r="F30" s="223">
        <v>2725</v>
      </c>
      <c r="G30" s="223">
        <v>2095</v>
      </c>
      <c r="H30" s="223">
        <v>2095</v>
      </c>
      <c r="I30" s="223">
        <v>2725</v>
      </c>
      <c r="J30" s="223">
        <v>3970</v>
      </c>
      <c r="K30" s="223">
        <v>2725</v>
      </c>
      <c r="L30" s="223">
        <v>2095</v>
      </c>
      <c r="M30" s="223">
        <v>2095</v>
      </c>
      <c r="N30" s="223">
        <v>2725</v>
      </c>
      <c r="O30" s="223">
        <v>3970</v>
      </c>
      <c r="P30" s="223">
        <v>2725</v>
      </c>
      <c r="Q30" s="223">
        <v>2095</v>
      </c>
      <c r="R30" s="223">
        <v>2095</v>
      </c>
      <c r="S30" s="223">
        <v>2725</v>
      </c>
      <c r="T30" s="223">
        <v>3970</v>
      </c>
      <c r="U30" s="223">
        <v>2725</v>
      </c>
    </row>
    <row r="31" spans="1:21" x14ac:dyDescent="0.25">
      <c r="A31" s="217" t="s">
        <v>163</v>
      </c>
      <c r="B31" s="489">
        <v>1194</v>
      </c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89"/>
      <c r="T31" s="489"/>
      <c r="U31" s="489"/>
    </row>
    <row r="32" spans="1:21" x14ac:dyDescent="0.25">
      <c r="A32" s="219" t="s">
        <v>164</v>
      </c>
      <c r="B32" s="490">
        <v>820</v>
      </c>
      <c r="C32" s="490"/>
      <c r="D32" s="490"/>
      <c r="E32" s="490"/>
      <c r="F32" s="490"/>
      <c r="G32" s="490"/>
      <c r="H32" s="490"/>
      <c r="I32" s="490"/>
      <c r="J32" s="490"/>
      <c r="K32" s="490"/>
      <c r="L32" s="490"/>
      <c r="M32" s="490"/>
      <c r="N32" s="490"/>
      <c r="O32" s="490"/>
      <c r="P32" s="490"/>
      <c r="Q32" s="490"/>
      <c r="R32" s="490"/>
      <c r="S32" s="490"/>
      <c r="T32" s="490"/>
      <c r="U32" s="490"/>
    </row>
    <row r="33" spans="1:21" x14ac:dyDescent="0.25">
      <c r="A33" s="217" t="s">
        <v>169</v>
      </c>
      <c r="B33" s="222">
        <v>300</v>
      </c>
      <c r="C33" s="222">
        <v>370</v>
      </c>
      <c r="D33" s="222">
        <v>450</v>
      </c>
      <c r="E33" s="222">
        <v>680</v>
      </c>
      <c r="F33" s="222">
        <v>370</v>
      </c>
      <c r="G33" s="222">
        <v>320</v>
      </c>
      <c r="H33" s="222">
        <v>380</v>
      </c>
      <c r="I33" s="222">
        <v>470</v>
      </c>
      <c r="J33" s="222">
        <v>700</v>
      </c>
      <c r="K33" s="222">
        <v>380</v>
      </c>
      <c r="L33" s="222">
        <v>300</v>
      </c>
      <c r="M33" s="222">
        <v>370</v>
      </c>
      <c r="N33" s="222">
        <v>450</v>
      </c>
      <c r="O33" s="222">
        <v>680</v>
      </c>
      <c r="P33" s="222">
        <v>370</v>
      </c>
      <c r="Q33" s="222">
        <v>320</v>
      </c>
      <c r="R33" s="222">
        <v>380</v>
      </c>
      <c r="S33" s="222">
        <v>470</v>
      </c>
      <c r="T33" s="222">
        <v>700</v>
      </c>
      <c r="U33" s="222">
        <v>380</v>
      </c>
    </row>
    <row r="34" spans="1:21" x14ac:dyDescent="0.25">
      <c r="A34" s="224" t="s">
        <v>170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</row>
    <row r="35" spans="1:21" x14ac:dyDescent="0.25">
      <c r="A35" s="219" t="s">
        <v>168</v>
      </c>
      <c r="B35" s="223">
        <v>2095</v>
      </c>
      <c r="C35" s="223">
        <v>2095</v>
      </c>
      <c r="D35" s="223">
        <v>2095</v>
      </c>
      <c r="E35" s="223">
        <v>2095</v>
      </c>
      <c r="F35" s="223">
        <v>2095</v>
      </c>
      <c r="G35" s="223">
        <v>2270</v>
      </c>
      <c r="H35" s="223">
        <v>2270</v>
      </c>
      <c r="I35" s="223">
        <v>2270</v>
      </c>
      <c r="J35" s="223">
        <v>2270</v>
      </c>
      <c r="K35" s="223">
        <v>2270</v>
      </c>
      <c r="L35" s="223">
        <v>2095</v>
      </c>
      <c r="M35" s="223">
        <v>2095</v>
      </c>
      <c r="N35" s="223">
        <v>2095</v>
      </c>
      <c r="O35" s="223">
        <v>2095</v>
      </c>
      <c r="P35" s="223">
        <v>2095</v>
      </c>
      <c r="Q35" s="223">
        <v>2270</v>
      </c>
      <c r="R35" s="223">
        <v>2270</v>
      </c>
      <c r="S35" s="223">
        <v>2270</v>
      </c>
      <c r="T35" s="223">
        <v>2270</v>
      </c>
      <c r="U35" s="223">
        <v>2270</v>
      </c>
    </row>
    <row r="36" spans="1:21" x14ac:dyDescent="0.25">
      <c r="A36" s="217" t="s">
        <v>171</v>
      </c>
      <c r="B36" s="491">
        <v>235</v>
      </c>
      <c r="C36" s="492"/>
      <c r="D36" s="492"/>
      <c r="E36" s="492"/>
      <c r="F36" s="492"/>
      <c r="G36" s="492"/>
      <c r="H36" s="492"/>
      <c r="I36" s="492"/>
      <c r="J36" s="492"/>
      <c r="K36" s="492"/>
      <c r="L36" s="492"/>
      <c r="M36" s="492"/>
      <c r="N36" s="492"/>
      <c r="O36" s="492"/>
      <c r="P36" s="492"/>
      <c r="Q36" s="492"/>
      <c r="R36" s="492"/>
      <c r="S36" s="492"/>
      <c r="T36" s="492"/>
      <c r="U36" s="493"/>
    </row>
    <row r="37" spans="1:21" x14ac:dyDescent="0.25">
      <c r="A37" s="219" t="s">
        <v>164</v>
      </c>
      <c r="B37" s="490">
        <v>1215</v>
      </c>
      <c r="C37" s="490"/>
      <c r="D37" s="490"/>
      <c r="E37" s="490"/>
      <c r="F37" s="490"/>
      <c r="G37" s="490"/>
      <c r="H37" s="490"/>
      <c r="I37" s="490"/>
      <c r="J37" s="490"/>
      <c r="K37" s="490"/>
      <c r="L37" s="490"/>
      <c r="M37" s="490"/>
      <c r="N37" s="490"/>
      <c r="O37" s="490"/>
      <c r="P37" s="490"/>
      <c r="Q37" s="490"/>
      <c r="R37" s="490"/>
      <c r="S37" s="490"/>
      <c r="T37" s="490"/>
      <c r="U37" s="490"/>
    </row>
    <row r="38" spans="1:21" x14ac:dyDescent="0.25">
      <c r="A38" s="224" t="s">
        <v>172</v>
      </c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</row>
    <row r="39" spans="1:21" x14ac:dyDescent="0.25">
      <c r="A39" s="219" t="s">
        <v>168</v>
      </c>
      <c r="B39" s="223">
        <v>2145</v>
      </c>
      <c r="C39" s="223">
        <v>2145</v>
      </c>
      <c r="D39" s="223">
        <v>2145</v>
      </c>
      <c r="E39" s="223">
        <v>2145</v>
      </c>
      <c r="F39" s="223">
        <v>2145</v>
      </c>
      <c r="G39" s="223">
        <v>2320</v>
      </c>
      <c r="H39" s="223">
        <v>2320</v>
      </c>
      <c r="I39" s="223">
        <v>2320</v>
      </c>
      <c r="J39" s="223">
        <v>2320</v>
      </c>
      <c r="K39" s="223">
        <v>2320</v>
      </c>
      <c r="L39" s="223">
        <v>2145</v>
      </c>
      <c r="M39" s="223">
        <v>2145</v>
      </c>
      <c r="N39" s="223">
        <v>2145</v>
      </c>
      <c r="O39" s="223">
        <v>2145</v>
      </c>
      <c r="P39" s="223">
        <v>2145</v>
      </c>
      <c r="Q39" s="223">
        <v>2320</v>
      </c>
      <c r="R39" s="223">
        <v>2320</v>
      </c>
      <c r="S39" s="223">
        <v>2320</v>
      </c>
      <c r="T39" s="223">
        <v>2320</v>
      </c>
      <c r="U39" s="223">
        <v>2320</v>
      </c>
    </row>
    <row r="40" spans="1:21" x14ac:dyDescent="0.25">
      <c r="A40" s="217" t="s">
        <v>171</v>
      </c>
      <c r="B40" s="489">
        <v>280</v>
      </c>
      <c r="C40" s="489"/>
      <c r="D40" s="489"/>
      <c r="E40" s="489"/>
      <c r="F40" s="489"/>
      <c r="G40" s="489"/>
      <c r="H40" s="489"/>
      <c r="I40" s="489"/>
      <c r="J40" s="489"/>
      <c r="K40" s="489"/>
      <c r="L40" s="489"/>
      <c r="M40" s="489"/>
      <c r="N40" s="489"/>
      <c r="O40" s="489"/>
      <c r="P40" s="489"/>
      <c r="Q40" s="489"/>
      <c r="R40" s="489"/>
      <c r="S40" s="489"/>
      <c r="T40" s="489"/>
      <c r="U40" s="489"/>
    </row>
    <row r="41" spans="1:21" x14ac:dyDescent="0.25">
      <c r="A41" s="219" t="s">
        <v>164</v>
      </c>
      <c r="B41" s="490">
        <v>1145</v>
      </c>
      <c r="C41" s="490"/>
      <c r="D41" s="490"/>
      <c r="E41" s="490"/>
      <c r="F41" s="490"/>
      <c r="G41" s="490"/>
      <c r="H41" s="490"/>
      <c r="I41" s="490"/>
      <c r="J41" s="490"/>
      <c r="K41" s="490"/>
      <c r="L41" s="490"/>
      <c r="M41" s="490"/>
      <c r="N41" s="490"/>
      <c r="O41" s="490"/>
      <c r="P41" s="490"/>
      <c r="Q41" s="490"/>
      <c r="R41" s="490"/>
      <c r="S41" s="490"/>
      <c r="T41" s="490"/>
      <c r="U41" s="490"/>
    </row>
    <row r="42" spans="1:21" x14ac:dyDescent="0.25">
      <c r="A42" s="224" t="s">
        <v>173</v>
      </c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</row>
    <row r="43" spans="1:21" x14ac:dyDescent="0.25">
      <c r="A43" s="219" t="s">
        <v>168</v>
      </c>
      <c r="B43" s="223">
        <v>1400</v>
      </c>
      <c r="C43" s="223">
        <v>2025</v>
      </c>
      <c r="D43" s="223">
        <v>2625</v>
      </c>
      <c r="E43" s="223">
        <v>3900</v>
      </c>
      <c r="F43" s="223">
        <v>2025</v>
      </c>
      <c r="G43" s="223">
        <v>1400</v>
      </c>
      <c r="H43" s="223">
        <v>2025</v>
      </c>
      <c r="I43" s="223">
        <v>2625</v>
      </c>
      <c r="J43" s="223">
        <v>3900</v>
      </c>
      <c r="K43" s="223">
        <v>2025</v>
      </c>
      <c r="L43" s="223">
        <v>1400</v>
      </c>
      <c r="M43" s="223">
        <v>2025</v>
      </c>
      <c r="N43" s="223">
        <v>2625</v>
      </c>
      <c r="O43" s="223">
        <v>3900</v>
      </c>
      <c r="P43" s="223">
        <v>2025</v>
      </c>
      <c r="Q43" s="223">
        <v>1400</v>
      </c>
      <c r="R43" s="223">
        <v>2025</v>
      </c>
      <c r="S43" s="223">
        <v>2625</v>
      </c>
      <c r="T43" s="223">
        <v>3900</v>
      </c>
      <c r="U43" s="223">
        <v>2025</v>
      </c>
    </row>
    <row r="44" spans="1:21" x14ac:dyDescent="0.25">
      <c r="A44" s="217" t="s">
        <v>163</v>
      </c>
      <c r="B44" s="489">
        <v>1150</v>
      </c>
      <c r="C44" s="489"/>
      <c r="D44" s="489"/>
      <c r="E44" s="489"/>
      <c r="F44" s="489"/>
      <c r="G44" s="489"/>
      <c r="H44" s="489"/>
      <c r="I44" s="489"/>
      <c r="J44" s="489"/>
      <c r="K44" s="489"/>
      <c r="L44" s="489"/>
      <c r="M44" s="489"/>
      <c r="N44" s="489"/>
      <c r="O44" s="489"/>
      <c r="P44" s="489"/>
      <c r="Q44" s="489"/>
      <c r="R44" s="489"/>
      <c r="S44" s="489"/>
      <c r="T44" s="489"/>
      <c r="U44" s="489"/>
    </row>
    <row r="45" spans="1:21" x14ac:dyDescent="0.25">
      <c r="A45" s="219" t="s">
        <v>164</v>
      </c>
      <c r="B45" s="223">
        <v>2175</v>
      </c>
      <c r="C45" s="223">
        <v>2175</v>
      </c>
      <c r="D45" s="223">
        <v>2175</v>
      </c>
      <c r="E45" s="223">
        <v>2175</v>
      </c>
      <c r="F45" s="223">
        <v>2175</v>
      </c>
      <c r="G45" s="223">
        <v>2350</v>
      </c>
      <c r="H45" s="223">
        <v>2350</v>
      </c>
      <c r="I45" s="223">
        <v>2350</v>
      </c>
      <c r="J45" s="223">
        <v>2350</v>
      </c>
      <c r="K45" s="223">
        <v>2350</v>
      </c>
      <c r="L45" s="223">
        <v>2175</v>
      </c>
      <c r="M45" s="223">
        <v>2175</v>
      </c>
      <c r="N45" s="223">
        <v>2175</v>
      </c>
      <c r="O45" s="223">
        <v>2175</v>
      </c>
      <c r="P45" s="223">
        <v>2175</v>
      </c>
      <c r="Q45" s="223">
        <v>2350</v>
      </c>
      <c r="R45" s="223">
        <v>2350</v>
      </c>
      <c r="S45" s="223">
        <v>2350</v>
      </c>
      <c r="T45" s="223">
        <v>2350</v>
      </c>
      <c r="U45" s="223">
        <v>2350</v>
      </c>
    </row>
    <row r="46" spans="1:21" x14ac:dyDescent="0.25">
      <c r="A46" s="217" t="s">
        <v>169</v>
      </c>
      <c r="B46" s="222">
        <v>370</v>
      </c>
      <c r="C46" s="222">
        <v>450</v>
      </c>
      <c r="D46" s="222">
        <v>530</v>
      </c>
      <c r="E46" s="222">
        <v>770</v>
      </c>
      <c r="F46" s="222">
        <v>450</v>
      </c>
      <c r="G46" s="222">
        <v>400</v>
      </c>
      <c r="H46" s="222">
        <v>470</v>
      </c>
      <c r="I46" s="222">
        <v>570</v>
      </c>
      <c r="J46" s="222">
        <v>790</v>
      </c>
      <c r="K46" s="222">
        <v>470</v>
      </c>
      <c r="L46" s="222">
        <v>370</v>
      </c>
      <c r="M46" s="222">
        <v>450</v>
      </c>
      <c r="N46" s="222">
        <v>530</v>
      </c>
      <c r="O46" s="222">
        <v>770</v>
      </c>
      <c r="P46" s="222">
        <v>450</v>
      </c>
      <c r="Q46" s="222">
        <v>400</v>
      </c>
      <c r="R46" s="222">
        <v>470</v>
      </c>
      <c r="S46" s="222">
        <v>570</v>
      </c>
      <c r="T46" s="222">
        <v>790</v>
      </c>
      <c r="U46" s="222">
        <v>470</v>
      </c>
    </row>
  </sheetData>
  <sheetProtection algorithmName="SHA-512" hashValue="S1Tf1G7BK3OjxxuFegK3AAe3B73pfWqn5YqUPQoWAWpvWiK829erKnO7TB3YaGNrxybpkM0/HMO1raudnC+YeA==" saltValue="bfOOeSfgldLokWJTiSCjMw==" spinCount="100000" sheet="1" objects="1" scenarios="1"/>
  <mergeCells count="19">
    <mergeCell ref="B44:U44"/>
    <mergeCell ref="B31:U31"/>
    <mergeCell ref="B32:U32"/>
    <mergeCell ref="B36:U36"/>
    <mergeCell ref="B37:U37"/>
    <mergeCell ref="B40:U40"/>
    <mergeCell ref="B41:U41"/>
    <mergeCell ref="A28:U28"/>
    <mergeCell ref="A1:U1"/>
    <mergeCell ref="B5:U5"/>
    <mergeCell ref="B6:U6"/>
    <mergeCell ref="A11:U11"/>
    <mergeCell ref="B12:U12"/>
    <mergeCell ref="B13:U13"/>
    <mergeCell ref="B14:U14"/>
    <mergeCell ref="B15:U15"/>
    <mergeCell ref="B20:U20"/>
    <mergeCell ref="A22:U22"/>
    <mergeCell ref="B25:U25"/>
  </mergeCells>
  <hyperlinks>
    <hyperlink ref="V1" location="Содержание!A1" display="Содержание"/>
    <hyperlink ref="V1" location="'Содержание РФ'!A1" display="Содержание"/>
  </hyperlinks>
  <pageMargins left="0.70866141732283472" right="0.70866141732283472" top="0.74803149606299213" bottom="0.74803149606299213" header="0.31496062992125984" footer="0.31496062992125984"/>
  <pageSetup paperSize="8" scale="53" fitToHeight="3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8"/>
  <sheetViews>
    <sheetView view="pageBreakPreview" zoomScale="70" zoomScaleNormal="100" zoomScaleSheetLayoutView="70" workbookViewId="0">
      <selection activeCell="W20" sqref="W20"/>
    </sheetView>
  </sheetViews>
  <sheetFormatPr defaultColWidth="9.125" defaultRowHeight="15" x14ac:dyDescent="0.25"/>
  <cols>
    <col min="1" max="1" width="82" style="18" customWidth="1"/>
    <col min="2" max="11" width="6.375" style="18" customWidth="1"/>
    <col min="12" max="17" width="9.125" style="18"/>
    <col min="18" max="18" width="7" style="18" customWidth="1"/>
    <col min="19" max="16384" width="9.125" style="18"/>
  </cols>
  <sheetData>
    <row r="1" spans="1:21" ht="32.25" thickBot="1" x14ac:dyDescent="0.55000000000000004">
      <c r="A1" s="467" t="s">
        <v>202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22" t="s">
        <v>28</v>
      </c>
      <c r="T1" s="422"/>
      <c r="U1" s="422"/>
    </row>
    <row r="2" spans="1:21" ht="71.25" customHeight="1" x14ac:dyDescent="0.25">
      <c r="A2" s="19" t="s">
        <v>118</v>
      </c>
      <c r="B2" s="20" t="s">
        <v>203</v>
      </c>
      <c r="C2" s="20" t="s">
        <v>204</v>
      </c>
      <c r="D2" s="20" t="s">
        <v>205</v>
      </c>
      <c r="E2" s="20" t="s">
        <v>206</v>
      </c>
      <c r="F2" s="20" t="s">
        <v>207</v>
      </c>
      <c r="G2" s="20" t="s">
        <v>208</v>
      </c>
      <c r="H2" s="20" t="s">
        <v>209</v>
      </c>
      <c r="I2" s="20" t="s">
        <v>210</v>
      </c>
      <c r="J2" s="20" t="s">
        <v>211</v>
      </c>
      <c r="K2" s="20" t="s">
        <v>212</v>
      </c>
      <c r="L2" s="20" t="s">
        <v>213</v>
      </c>
      <c r="M2" s="20" t="s">
        <v>214</v>
      </c>
      <c r="N2" s="20" t="s">
        <v>215</v>
      </c>
      <c r="O2" s="20" t="s">
        <v>216</v>
      </c>
      <c r="P2" s="20" t="s">
        <v>217</v>
      </c>
      <c r="Q2" s="20" t="s">
        <v>218</v>
      </c>
      <c r="R2" s="20" t="s">
        <v>219</v>
      </c>
      <c r="S2" s="20" t="s">
        <v>220</v>
      </c>
      <c r="T2" s="20" t="s">
        <v>221</v>
      </c>
      <c r="U2" s="20" t="s">
        <v>222</v>
      </c>
    </row>
    <row r="3" spans="1:21" x14ac:dyDescent="0.25">
      <c r="A3" s="21" t="s">
        <v>223</v>
      </c>
      <c r="B3" s="22">
        <v>4</v>
      </c>
      <c r="C3" s="22">
        <v>6</v>
      </c>
      <c r="D3" s="22">
        <v>8</v>
      </c>
      <c r="E3" s="22">
        <v>12</v>
      </c>
      <c r="F3" s="22">
        <v>8</v>
      </c>
      <c r="G3" s="22">
        <v>4.75</v>
      </c>
      <c r="H3" s="22">
        <v>6.9</v>
      </c>
      <c r="I3" s="22">
        <v>9.6</v>
      </c>
      <c r="J3" s="22">
        <v>14.4</v>
      </c>
      <c r="K3" s="22">
        <v>9.6</v>
      </c>
      <c r="L3" s="22">
        <v>3.25</v>
      </c>
      <c r="M3" s="22">
        <v>4.9000000000000004</v>
      </c>
      <c r="N3" s="22">
        <v>6.5</v>
      </c>
      <c r="O3" s="22">
        <v>9.9</v>
      </c>
      <c r="P3" s="22">
        <v>6.5</v>
      </c>
      <c r="Q3" s="22">
        <v>4</v>
      </c>
      <c r="R3" s="22">
        <v>6</v>
      </c>
      <c r="S3" s="22">
        <v>8</v>
      </c>
      <c r="T3" s="22">
        <v>12</v>
      </c>
      <c r="U3" s="22">
        <v>8</v>
      </c>
    </row>
    <row r="4" spans="1:21" x14ac:dyDescent="0.25">
      <c r="A4" s="23" t="s">
        <v>136</v>
      </c>
      <c r="B4" s="24">
        <v>2</v>
      </c>
      <c r="C4" s="24">
        <v>3.1</v>
      </c>
      <c r="D4" s="24">
        <v>4</v>
      </c>
      <c r="E4" s="24">
        <v>6</v>
      </c>
      <c r="F4" s="24">
        <v>4.0999999999999996</v>
      </c>
      <c r="G4" s="24">
        <v>2.2000000000000002</v>
      </c>
      <c r="H4" s="24">
        <v>3.4</v>
      </c>
      <c r="I4" s="24">
        <v>4.4000000000000004</v>
      </c>
      <c r="J4" s="24">
        <v>6.6</v>
      </c>
      <c r="K4" s="24">
        <v>4.4000000000000004</v>
      </c>
      <c r="L4" s="24">
        <v>2</v>
      </c>
      <c r="M4" s="24">
        <v>3.1</v>
      </c>
      <c r="N4" s="24">
        <v>4</v>
      </c>
      <c r="O4" s="24">
        <v>6</v>
      </c>
      <c r="P4" s="24">
        <v>4</v>
      </c>
      <c r="Q4" s="24">
        <v>2.2000000000000002</v>
      </c>
      <c r="R4" s="24">
        <v>3.4</v>
      </c>
      <c r="S4" s="24">
        <v>4.4000000000000004</v>
      </c>
      <c r="T4" s="24">
        <v>6.6</v>
      </c>
      <c r="U4" s="24">
        <v>4.4000000000000004</v>
      </c>
    </row>
    <row r="5" spans="1:21" x14ac:dyDescent="0.25">
      <c r="A5" s="25" t="s">
        <v>224</v>
      </c>
      <c r="B5" s="423" t="s">
        <v>138</v>
      </c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3"/>
      <c r="R5" s="423"/>
      <c r="S5" s="423"/>
      <c r="T5" s="423"/>
      <c r="U5" s="423"/>
    </row>
    <row r="6" spans="1:21" x14ac:dyDescent="0.25">
      <c r="A6" s="25" t="s">
        <v>139</v>
      </c>
      <c r="B6" s="425" t="s">
        <v>140</v>
      </c>
      <c r="C6" s="426"/>
      <c r="D6" s="426"/>
      <c r="E6" s="426"/>
      <c r="F6" s="426"/>
      <c r="G6" s="426"/>
      <c r="H6" s="426"/>
      <c r="I6" s="426"/>
      <c r="J6" s="426"/>
      <c r="K6" s="426"/>
      <c r="L6" s="426"/>
      <c r="M6" s="426"/>
      <c r="N6" s="426"/>
      <c r="O6" s="426"/>
      <c r="P6" s="426"/>
      <c r="Q6" s="426"/>
      <c r="R6" s="426"/>
      <c r="S6" s="426"/>
      <c r="T6" s="426"/>
      <c r="U6" s="468"/>
    </row>
    <row r="7" spans="1:21" x14ac:dyDescent="0.25">
      <c r="A7" s="23" t="s">
        <v>141</v>
      </c>
      <c r="B7" s="428">
        <v>160</v>
      </c>
      <c r="C7" s="428"/>
      <c r="D7" s="428"/>
      <c r="E7" s="428"/>
      <c r="F7" s="428"/>
      <c r="G7" s="428"/>
      <c r="H7" s="428"/>
      <c r="I7" s="428"/>
      <c r="J7" s="428"/>
      <c r="K7" s="428"/>
      <c r="L7" s="428"/>
      <c r="M7" s="428"/>
      <c r="N7" s="428"/>
      <c r="O7" s="428"/>
      <c r="P7" s="428"/>
      <c r="Q7" s="428"/>
      <c r="R7" s="428"/>
      <c r="S7" s="428"/>
      <c r="T7" s="428"/>
      <c r="U7" s="428"/>
    </row>
    <row r="8" spans="1:21" x14ac:dyDescent="0.25">
      <c r="A8" s="25" t="s">
        <v>144</v>
      </c>
      <c r="B8" s="26">
        <v>1.9</v>
      </c>
      <c r="C8" s="26">
        <v>2.7</v>
      </c>
      <c r="D8" s="26">
        <v>3.5</v>
      </c>
      <c r="E8" s="26">
        <v>5</v>
      </c>
      <c r="F8" s="26">
        <v>3.5</v>
      </c>
      <c r="G8" s="26">
        <v>1.9</v>
      </c>
      <c r="H8" s="26">
        <v>2.7</v>
      </c>
      <c r="I8" s="26">
        <v>3.5</v>
      </c>
      <c r="J8" s="26">
        <v>5</v>
      </c>
      <c r="K8" s="26">
        <v>3.5</v>
      </c>
      <c r="L8" s="26">
        <v>1.9</v>
      </c>
      <c r="M8" s="26">
        <v>2.7</v>
      </c>
      <c r="N8" s="26">
        <v>3.5</v>
      </c>
      <c r="O8" s="26">
        <v>5</v>
      </c>
      <c r="P8" s="26">
        <v>3.5</v>
      </c>
      <c r="Q8" s="26">
        <v>1.9</v>
      </c>
      <c r="R8" s="26">
        <v>2.7</v>
      </c>
      <c r="S8" s="26">
        <v>3.5</v>
      </c>
      <c r="T8" s="26">
        <v>5</v>
      </c>
      <c r="U8" s="26">
        <v>3.5</v>
      </c>
    </row>
    <row r="9" spans="1:21" x14ac:dyDescent="0.25">
      <c r="A9" s="23" t="s">
        <v>145</v>
      </c>
      <c r="B9" s="27">
        <v>1.2</v>
      </c>
      <c r="C9" s="27">
        <v>1.7</v>
      </c>
      <c r="D9" s="27">
        <v>2.2000000000000002</v>
      </c>
      <c r="E9" s="27">
        <v>3.1</v>
      </c>
      <c r="F9" s="27">
        <v>2.2000000000000002</v>
      </c>
      <c r="G9" s="27">
        <v>1.2</v>
      </c>
      <c r="H9" s="27">
        <v>1.7</v>
      </c>
      <c r="I9" s="27">
        <v>2.2000000000000002</v>
      </c>
      <c r="J9" s="27">
        <v>3.1</v>
      </c>
      <c r="K9" s="27">
        <v>2.2000000000000002</v>
      </c>
      <c r="L9" s="27">
        <v>1.2</v>
      </c>
      <c r="M9" s="27">
        <v>1.7</v>
      </c>
      <c r="N9" s="27">
        <v>2.2000000000000002</v>
      </c>
      <c r="O9" s="27">
        <v>3.1</v>
      </c>
      <c r="P9" s="27">
        <v>2.2000000000000002</v>
      </c>
      <c r="Q9" s="27">
        <v>1.2</v>
      </c>
      <c r="R9" s="27">
        <v>1.7</v>
      </c>
      <c r="S9" s="27">
        <v>2.2000000000000002</v>
      </c>
      <c r="T9" s="27">
        <v>3.1</v>
      </c>
      <c r="U9" s="27">
        <v>2.2000000000000002</v>
      </c>
    </row>
    <row r="10" spans="1:21" x14ac:dyDescent="0.25">
      <c r="A10" s="25" t="s">
        <v>198</v>
      </c>
      <c r="B10" s="26">
        <v>1.9</v>
      </c>
      <c r="C10" s="26">
        <v>2.7</v>
      </c>
      <c r="D10" s="26">
        <v>3.6</v>
      </c>
      <c r="E10" s="26">
        <v>5.3</v>
      </c>
      <c r="F10" s="26">
        <v>3.6</v>
      </c>
      <c r="G10" s="26">
        <v>1.9</v>
      </c>
      <c r="H10" s="26">
        <v>2.7</v>
      </c>
      <c r="I10" s="26">
        <v>3.6</v>
      </c>
      <c r="J10" s="26">
        <v>5.3</v>
      </c>
      <c r="K10" s="26">
        <v>3.6</v>
      </c>
      <c r="L10" s="26">
        <v>1.9</v>
      </c>
      <c r="M10" s="26">
        <v>2.7</v>
      </c>
      <c r="N10" s="26">
        <v>3.6</v>
      </c>
      <c r="O10" s="26">
        <v>5.3</v>
      </c>
      <c r="P10" s="26">
        <v>3.6</v>
      </c>
      <c r="Q10" s="26">
        <v>1.9</v>
      </c>
      <c r="R10" s="26">
        <v>2.7</v>
      </c>
      <c r="S10" s="26">
        <v>3.6</v>
      </c>
      <c r="T10" s="26">
        <v>5.3</v>
      </c>
      <c r="U10" s="26">
        <v>3.6</v>
      </c>
    </row>
    <row r="11" spans="1:21" x14ac:dyDescent="0.25">
      <c r="A11" s="23" t="s">
        <v>199</v>
      </c>
      <c r="B11" s="27">
        <v>1.7</v>
      </c>
      <c r="C11" s="27">
        <v>2.4</v>
      </c>
      <c r="D11" s="27">
        <v>3.2</v>
      </c>
      <c r="E11" s="27">
        <v>4.8</v>
      </c>
      <c r="F11" s="27">
        <v>3.2</v>
      </c>
      <c r="G11" s="27">
        <v>1.7</v>
      </c>
      <c r="H11" s="27">
        <v>2.4</v>
      </c>
      <c r="I11" s="27">
        <v>3.2</v>
      </c>
      <c r="J11" s="27">
        <v>4.8</v>
      </c>
      <c r="K11" s="27">
        <v>3.2</v>
      </c>
      <c r="L11" s="27">
        <v>1.7</v>
      </c>
      <c r="M11" s="27">
        <v>2.4</v>
      </c>
      <c r="N11" s="27">
        <v>3.2</v>
      </c>
      <c r="O11" s="27">
        <v>4.8</v>
      </c>
      <c r="P11" s="27">
        <v>3.2</v>
      </c>
      <c r="Q11" s="27">
        <v>1.7</v>
      </c>
      <c r="R11" s="27">
        <v>2.4</v>
      </c>
      <c r="S11" s="27">
        <v>3.2</v>
      </c>
      <c r="T11" s="27">
        <v>4.8</v>
      </c>
      <c r="U11" s="27">
        <v>3.2</v>
      </c>
    </row>
    <row r="12" spans="1:21" x14ac:dyDescent="0.25">
      <c r="A12" s="469" t="s">
        <v>146</v>
      </c>
      <c r="B12" s="431"/>
      <c r="C12" s="431"/>
      <c r="D12" s="431"/>
      <c r="E12" s="431"/>
      <c r="F12" s="431"/>
      <c r="G12" s="431"/>
      <c r="H12" s="431"/>
      <c r="I12" s="431"/>
      <c r="J12" s="431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70"/>
    </row>
    <row r="13" spans="1:21" x14ac:dyDescent="0.25">
      <c r="A13" s="25" t="s">
        <v>147</v>
      </c>
      <c r="B13" s="419" t="s">
        <v>148</v>
      </c>
      <c r="C13" s="419"/>
      <c r="D13" s="419"/>
      <c r="E13" s="419"/>
      <c r="F13" s="419"/>
      <c r="G13" s="419"/>
      <c r="H13" s="419"/>
      <c r="I13" s="419"/>
      <c r="J13" s="419"/>
      <c r="K13" s="419"/>
      <c r="L13" s="419"/>
      <c r="M13" s="419"/>
      <c r="N13" s="419"/>
      <c r="O13" s="419"/>
      <c r="P13" s="419"/>
      <c r="Q13" s="419"/>
      <c r="R13" s="419"/>
      <c r="S13" s="419"/>
      <c r="T13" s="419"/>
      <c r="U13" s="419"/>
    </row>
    <row r="14" spans="1:21" x14ac:dyDescent="0.25">
      <c r="A14" s="23" t="s">
        <v>149</v>
      </c>
      <c r="B14" s="433" t="s">
        <v>150</v>
      </c>
      <c r="C14" s="433"/>
      <c r="D14" s="433"/>
      <c r="E14" s="433"/>
      <c r="F14" s="433"/>
      <c r="G14" s="433"/>
      <c r="H14" s="433"/>
      <c r="I14" s="433"/>
      <c r="J14" s="433"/>
      <c r="K14" s="433"/>
      <c r="L14" s="433"/>
      <c r="M14" s="433"/>
      <c r="N14" s="433"/>
      <c r="O14" s="433"/>
      <c r="P14" s="433"/>
      <c r="Q14" s="433"/>
      <c r="R14" s="433"/>
      <c r="S14" s="433"/>
      <c r="T14" s="433"/>
      <c r="U14" s="433"/>
    </row>
    <row r="15" spans="1:21" x14ac:dyDescent="0.25">
      <c r="A15" s="25" t="s">
        <v>151</v>
      </c>
      <c r="B15" s="419">
        <v>600</v>
      </c>
      <c r="C15" s="419"/>
      <c r="D15" s="419"/>
      <c r="E15" s="419"/>
      <c r="F15" s="419"/>
      <c r="G15" s="419"/>
      <c r="H15" s="419"/>
      <c r="I15" s="419"/>
      <c r="J15" s="419"/>
      <c r="K15" s="419"/>
      <c r="L15" s="419"/>
      <c r="M15" s="419"/>
      <c r="N15" s="419"/>
      <c r="O15" s="419"/>
      <c r="P15" s="419"/>
      <c r="Q15" s="419"/>
      <c r="R15" s="419"/>
      <c r="S15" s="419"/>
      <c r="T15" s="419"/>
      <c r="U15" s="419"/>
    </row>
    <row r="16" spans="1:21" x14ac:dyDescent="0.25">
      <c r="A16" s="25" t="s">
        <v>152</v>
      </c>
      <c r="B16" s="419">
        <v>805</v>
      </c>
      <c r="C16" s="419"/>
      <c r="D16" s="419"/>
      <c r="E16" s="419"/>
      <c r="F16" s="419"/>
      <c r="G16" s="419"/>
      <c r="H16" s="419"/>
      <c r="I16" s="419"/>
      <c r="J16" s="419"/>
      <c r="K16" s="419"/>
      <c r="L16" s="419"/>
      <c r="M16" s="419"/>
      <c r="N16" s="419"/>
      <c r="O16" s="419"/>
      <c r="P16" s="419"/>
      <c r="Q16" s="419"/>
      <c r="R16" s="419"/>
      <c r="S16" s="419"/>
      <c r="T16" s="419"/>
      <c r="U16" s="419"/>
    </row>
    <row r="17" spans="1:21" x14ac:dyDescent="0.25">
      <c r="A17" s="23" t="s">
        <v>153</v>
      </c>
      <c r="B17" s="28">
        <v>1650</v>
      </c>
      <c r="C17" s="28">
        <v>2500</v>
      </c>
      <c r="D17" s="28">
        <v>3250</v>
      </c>
      <c r="E17" s="28">
        <v>4900</v>
      </c>
      <c r="F17" s="28">
        <v>2500</v>
      </c>
      <c r="G17" s="28">
        <v>1650</v>
      </c>
      <c r="H17" s="28">
        <v>2500</v>
      </c>
      <c r="I17" s="28">
        <v>3250</v>
      </c>
      <c r="J17" s="28">
        <v>4900</v>
      </c>
      <c r="K17" s="28">
        <v>2500</v>
      </c>
      <c r="L17" s="28">
        <v>1650</v>
      </c>
      <c r="M17" s="28">
        <v>2500</v>
      </c>
      <c r="N17" s="28">
        <v>3250</v>
      </c>
      <c r="O17" s="28">
        <v>4900</v>
      </c>
      <c r="P17" s="28">
        <v>2500</v>
      </c>
      <c r="Q17" s="28">
        <v>1650</v>
      </c>
      <c r="R17" s="28">
        <v>2500</v>
      </c>
      <c r="S17" s="28">
        <v>3250</v>
      </c>
      <c r="T17" s="28">
        <v>4900</v>
      </c>
      <c r="U17" s="28">
        <v>2500</v>
      </c>
    </row>
    <row r="18" spans="1:21" x14ac:dyDescent="0.25">
      <c r="A18" s="23" t="s">
        <v>291</v>
      </c>
      <c r="B18" s="28">
        <v>825</v>
      </c>
      <c r="C18" s="28">
        <v>1250</v>
      </c>
      <c r="D18" s="28">
        <v>1625</v>
      </c>
      <c r="E18" s="28">
        <v>2450</v>
      </c>
      <c r="F18" s="28">
        <v>1250</v>
      </c>
      <c r="G18" s="28">
        <v>825</v>
      </c>
      <c r="H18" s="28">
        <v>1250</v>
      </c>
      <c r="I18" s="28">
        <v>1625</v>
      </c>
      <c r="J18" s="28">
        <v>2450</v>
      </c>
      <c r="K18" s="28">
        <v>1250</v>
      </c>
      <c r="L18" s="28">
        <v>825</v>
      </c>
      <c r="M18" s="28">
        <v>1250</v>
      </c>
      <c r="N18" s="28">
        <v>1625</v>
      </c>
      <c r="O18" s="28">
        <v>2450</v>
      </c>
      <c r="P18" s="28">
        <v>1250</v>
      </c>
      <c r="Q18" s="28">
        <v>825</v>
      </c>
      <c r="R18" s="28">
        <v>1250</v>
      </c>
      <c r="S18" s="28">
        <v>1625</v>
      </c>
      <c r="T18" s="28">
        <v>2450</v>
      </c>
      <c r="U18" s="28">
        <v>1250</v>
      </c>
    </row>
    <row r="19" spans="1:21" x14ac:dyDescent="0.25">
      <c r="A19" s="25" t="s">
        <v>154</v>
      </c>
      <c r="B19" s="29">
        <v>410</v>
      </c>
      <c r="C19" s="29">
        <v>590</v>
      </c>
      <c r="D19" s="29">
        <v>780</v>
      </c>
      <c r="E19" s="29">
        <v>1160</v>
      </c>
      <c r="F19" s="29">
        <v>780</v>
      </c>
      <c r="G19" s="29">
        <v>410</v>
      </c>
      <c r="H19" s="29">
        <v>590</v>
      </c>
      <c r="I19" s="29">
        <v>780</v>
      </c>
      <c r="J19" s="29">
        <v>1160</v>
      </c>
      <c r="K19" s="29">
        <v>780</v>
      </c>
      <c r="L19" s="29">
        <v>410</v>
      </c>
      <c r="M19" s="29">
        <v>590</v>
      </c>
      <c r="N19" s="29">
        <v>780</v>
      </c>
      <c r="O19" s="29">
        <v>1160</v>
      </c>
      <c r="P19" s="29">
        <v>780</v>
      </c>
      <c r="Q19" s="29">
        <v>410</v>
      </c>
      <c r="R19" s="29">
        <v>590</v>
      </c>
      <c r="S19" s="29">
        <v>780</v>
      </c>
      <c r="T19" s="29">
        <v>1160</v>
      </c>
      <c r="U19" s="29">
        <v>780</v>
      </c>
    </row>
    <row r="20" spans="1:21" x14ac:dyDescent="0.25">
      <c r="A20" s="23" t="s">
        <v>155</v>
      </c>
      <c r="B20" s="28">
        <v>335</v>
      </c>
      <c r="C20" s="28">
        <v>485</v>
      </c>
      <c r="D20" s="28">
        <v>640</v>
      </c>
      <c r="E20" s="28">
        <v>950</v>
      </c>
      <c r="F20" s="28">
        <v>640</v>
      </c>
      <c r="G20" s="28">
        <v>335</v>
      </c>
      <c r="H20" s="28">
        <v>485</v>
      </c>
      <c r="I20" s="28">
        <v>640</v>
      </c>
      <c r="J20" s="28">
        <v>950</v>
      </c>
      <c r="K20" s="28">
        <v>640</v>
      </c>
      <c r="L20" s="28">
        <v>335</v>
      </c>
      <c r="M20" s="28">
        <v>485</v>
      </c>
      <c r="N20" s="28">
        <v>640</v>
      </c>
      <c r="O20" s="28">
        <v>950</v>
      </c>
      <c r="P20" s="28">
        <v>640</v>
      </c>
      <c r="Q20" s="28">
        <v>335</v>
      </c>
      <c r="R20" s="28">
        <v>485</v>
      </c>
      <c r="S20" s="28">
        <v>640</v>
      </c>
      <c r="T20" s="28">
        <v>950</v>
      </c>
      <c r="U20" s="28">
        <v>640</v>
      </c>
    </row>
    <row r="21" spans="1:21" x14ac:dyDescent="0.25">
      <c r="A21" s="25" t="s">
        <v>156</v>
      </c>
      <c r="B21" s="29">
        <v>18</v>
      </c>
      <c r="C21" s="29">
        <v>28</v>
      </c>
      <c r="D21" s="29">
        <v>36</v>
      </c>
      <c r="E21" s="29">
        <v>54</v>
      </c>
      <c r="F21" s="29">
        <v>36</v>
      </c>
      <c r="G21" s="29">
        <v>18</v>
      </c>
      <c r="H21" s="29">
        <v>28</v>
      </c>
      <c r="I21" s="29">
        <v>36</v>
      </c>
      <c r="J21" s="29">
        <v>54</v>
      </c>
      <c r="K21" s="29">
        <v>36</v>
      </c>
      <c r="L21" s="29">
        <v>18</v>
      </c>
      <c r="M21" s="29">
        <v>28</v>
      </c>
      <c r="N21" s="29">
        <v>36</v>
      </c>
      <c r="O21" s="29">
        <v>54</v>
      </c>
      <c r="P21" s="29">
        <v>36</v>
      </c>
      <c r="Q21" s="29">
        <v>18</v>
      </c>
      <c r="R21" s="29">
        <v>28</v>
      </c>
      <c r="S21" s="29">
        <v>36</v>
      </c>
      <c r="T21" s="29">
        <v>54</v>
      </c>
      <c r="U21" s="29">
        <v>36</v>
      </c>
    </row>
    <row r="22" spans="1:21" x14ac:dyDescent="0.25">
      <c r="A22" s="23" t="s">
        <v>157</v>
      </c>
      <c r="B22" s="428" t="s">
        <v>158</v>
      </c>
      <c r="C22" s="428"/>
      <c r="D22" s="428"/>
      <c r="E22" s="428"/>
      <c r="F22" s="428"/>
      <c r="G22" s="428"/>
      <c r="H22" s="428"/>
      <c r="I22" s="428"/>
      <c r="J22" s="428"/>
      <c r="K22" s="428"/>
      <c r="L22" s="428"/>
      <c r="M22" s="428"/>
      <c r="N22" s="428"/>
      <c r="O22" s="428"/>
      <c r="P22" s="428"/>
      <c r="Q22" s="428"/>
      <c r="R22" s="428"/>
      <c r="S22" s="428"/>
      <c r="T22" s="428"/>
      <c r="U22" s="428"/>
    </row>
    <row r="23" spans="1:21" x14ac:dyDescent="0.25">
      <c r="A23" s="25" t="s">
        <v>159</v>
      </c>
      <c r="B23" s="26">
        <v>4</v>
      </c>
      <c r="C23" s="26">
        <v>4</v>
      </c>
      <c r="D23" s="26">
        <v>4</v>
      </c>
      <c r="E23" s="26">
        <v>4</v>
      </c>
      <c r="F23" s="26">
        <v>4</v>
      </c>
      <c r="G23" s="26">
        <v>5</v>
      </c>
      <c r="H23" s="26">
        <v>5</v>
      </c>
      <c r="I23" s="26">
        <v>5</v>
      </c>
      <c r="J23" s="26">
        <v>5</v>
      </c>
      <c r="K23" s="26">
        <v>5</v>
      </c>
      <c r="L23" s="26">
        <v>3</v>
      </c>
      <c r="M23" s="26">
        <v>3</v>
      </c>
      <c r="N23" s="26">
        <v>3</v>
      </c>
      <c r="O23" s="26">
        <v>3</v>
      </c>
      <c r="P23" s="26">
        <v>3</v>
      </c>
      <c r="Q23" s="26">
        <v>4</v>
      </c>
      <c r="R23" s="26">
        <v>4</v>
      </c>
      <c r="S23" s="26">
        <v>4</v>
      </c>
      <c r="T23" s="26">
        <v>4</v>
      </c>
      <c r="U23" s="26">
        <v>4</v>
      </c>
    </row>
    <row r="24" spans="1:21" x14ac:dyDescent="0.25">
      <c r="A24" s="471" t="s">
        <v>160</v>
      </c>
      <c r="B24" s="436"/>
      <c r="C24" s="436"/>
      <c r="D24" s="436"/>
      <c r="E24" s="436"/>
      <c r="F24" s="436"/>
      <c r="G24" s="436"/>
      <c r="H24" s="436"/>
      <c r="I24" s="436"/>
      <c r="J24" s="436"/>
      <c r="K24" s="436"/>
      <c r="L24" s="436"/>
      <c r="M24" s="436"/>
      <c r="N24" s="436"/>
      <c r="O24" s="436"/>
      <c r="P24" s="436"/>
      <c r="Q24" s="436"/>
      <c r="R24" s="436"/>
      <c r="S24" s="436"/>
      <c r="T24" s="436"/>
      <c r="U24" s="472"/>
    </row>
    <row r="25" spans="1:21" x14ac:dyDescent="0.25">
      <c r="A25" s="25" t="s">
        <v>161</v>
      </c>
      <c r="B25" s="29">
        <v>1250</v>
      </c>
      <c r="C25" s="29">
        <v>1875</v>
      </c>
      <c r="D25" s="29">
        <v>2500</v>
      </c>
      <c r="E25" s="29">
        <v>3750</v>
      </c>
      <c r="F25" s="29">
        <v>2500</v>
      </c>
      <c r="G25" s="29">
        <v>1250</v>
      </c>
      <c r="H25" s="29">
        <v>1875</v>
      </c>
      <c r="I25" s="29">
        <v>2500</v>
      </c>
      <c r="J25" s="29">
        <v>3750</v>
      </c>
      <c r="K25" s="29">
        <v>2500</v>
      </c>
      <c r="L25" s="29">
        <v>1250</v>
      </c>
      <c r="M25" s="29">
        <v>1875</v>
      </c>
      <c r="N25" s="29">
        <v>2500</v>
      </c>
      <c r="O25" s="29">
        <v>3750</v>
      </c>
      <c r="P25" s="29">
        <v>2500</v>
      </c>
      <c r="Q25" s="29">
        <v>1250</v>
      </c>
      <c r="R25" s="29">
        <v>1875</v>
      </c>
      <c r="S25" s="29">
        <v>2500</v>
      </c>
      <c r="T25" s="29">
        <v>3750</v>
      </c>
      <c r="U25" s="29">
        <v>2500</v>
      </c>
    </row>
    <row r="26" spans="1:21" x14ac:dyDescent="0.25">
      <c r="A26" s="25" t="s">
        <v>162</v>
      </c>
      <c r="B26" s="29">
        <v>1330</v>
      </c>
      <c r="C26" s="29">
        <v>1955</v>
      </c>
      <c r="D26" s="29">
        <v>2580</v>
      </c>
      <c r="E26" s="29">
        <v>3830</v>
      </c>
      <c r="F26" s="29">
        <v>2580</v>
      </c>
      <c r="G26" s="29">
        <v>1330</v>
      </c>
      <c r="H26" s="29">
        <v>1955</v>
      </c>
      <c r="I26" s="29">
        <v>2580</v>
      </c>
      <c r="J26" s="29">
        <v>3830</v>
      </c>
      <c r="K26" s="29">
        <v>2580</v>
      </c>
      <c r="L26" s="29">
        <v>1330</v>
      </c>
      <c r="M26" s="29">
        <v>1955</v>
      </c>
      <c r="N26" s="29">
        <v>2580</v>
      </c>
      <c r="O26" s="29">
        <v>3830</v>
      </c>
      <c r="P26" s="29">
        <v>2580</v>
      </c>
      <c r="Q26" s="29">
        <v>1330</v>
      </c>
      <c r="R26" s="29">
        <v>1955</v>
      </c>
      <c r="S26" s="29">
        <v>2580</v>
      </c>
      <c r="T26" s="29">
        <v>3830</v>
      </c>
      <c r="U26" s="29">
        <v>2580</v>
      </c>
    </row>
    <row r="27" spans="1:21" x14ac:dyDescent="0.25">
      <c r="A27" s="23" t="s">
        <v>163</v>
      </c>
      <c r="B27" s="412">
        <v>1100</v>
      </c>
      <c r="C27" s="412"/>
      <c r="D27" s="412"/>
      <c r="E27" s="412"/>
      <c r="F27" s="412"/>
      <c r="G27" s="412"/>
      <c r="H27" s="412"/>
      <c r="I27" s="412"/>
      <c r="J27" s="412"/>
      <c r="K27" s="412"/>
      <c r="L27" s="412"/>
      <c r="M27" s="412"/>
      <c r="N27" s="412"/>
      <c r="O27" s="412"/>
      <c r="P27" s="412"/>
      <c r="Q27" s="412"/>
      <c r="R27" s="412"/>
      <c r="S27" s="412"/>
      <c r="T27" s="412"/>
      <c r="U27" s="412"/>
    </row>
    <row r="28" spans="1:21" x14ac:dyDescent="0.25">
      <c r="A28" s="25" t="s">
        <v>164</v>
      </c>
      <c r="B28" s="29">
        <v>2040</v>
      </c>
      <c r="C28" s="29">
        <v>2040</v>
      </c>
      <c r="D28" s="29">
        <v>2040</v>
      </c>
      <c r="E28" s="29">
        <v>2040</v>
      </c>
      <c r="F28" s="29">
        <v>2040</v>
      </c>
      <c r="G28" s="29">
        <v>2210</v>
      </c>
      <c r="H28" s="29">
        <v>2210</v>
      </c>
      <c r="I28" s="29">
        <v>2210</v>
      </c>
      <c r="J28" s="29">
        <v>2210</v>
      </c>
      <c r="K28" s="29">
        <v>2210</v>
      </c>
      <c r="L28" s="29">
        <v>2040</v>
      </c>
      <c r="M28" s="29">
        <v>2040</v>
      </c>
      <c r="N28" s="29">
        <v>2040</v>
      </c>
      <c r="O28" s="29">
        <v>2040</v>
      </c>
      <c r="P28" s="29">
        <v>2040</v>
      </c>
      <c r="Q28" s="29">
        <v>2210</v>
      </c>
      <c r="R28" s="29">
        <v>2210</v>
      </c>
      <c r="S28" s="29">
        <v>2210</v>
      </c>
      <c r="T28" s="29">
        <v>2210</v>
      </c>
      <c r="U28" s="29">
        <v>2210</v>
      </c>
    </row>
    <row r="29" spans="1:21" x14ac:dyDescent="0.25">
      <c r="A29" s="23" t="s">
        <v>165</v>
      </c>
      <c r="B29" s="28">
        <v>430</v>
      </c>
      <c r="C29" s="28">
        <v>510</v>
      </c>
      <c r="D29" s="28">
        <v>610</v>
      </c>
      <c r="E29" s="28">
        <v>900</v>
      </c>
      <c r="F29" s="28">
        <v>610</v>
      </c>
      <c r="G29" s="28">
        <v>450</v>
      </c>
      <c r="H29" s="28">
        <v>550</v>
      </c>
      <c r="I29" s="28">
        <v>700</v>
      </c>
      <c r="J29" s="28">
        <v>990</v>
      </c>
      <c r="K29" s="28">
        <v>700</v>
      </c>
      <c r="L29" s="28">
        <v>430</v>
      </c>
      <c r="M29" s="28">
        <v>510</v>
      </c>
      <c r="N29" s="28">
        <v>610</v>
      </c>
      <c r="O29" s="28">
        <v>900</v>
      </c>
      <c r="P29" s="28">
        <v>610</v>
      </c>
      <c r="Q29" s="28">
        <v>450</v>
      </c>
      <c r="R29" s="28">
        <v>550</v>
      </c>
      <c r="S29" s="28">
        <v>700</v>
      </c>
      <c r="T29" s="28">
        <v>990</v>
      </c>
      <c r="U29" s="28">
        <v>700</v>
      </c>
    </row>
    <row r="30" spans="1:21" ht="18.75" x14ac:dyDescent="0.25">
      <c r="A30" s="461" t="s">
        <v>166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2"/>
      <c r="T30" s="462"/>
      <c r="U30" s="463"/>
    </row>
    <row r="31" spans="1:21" x14ac:dyDescent="0.25">
      <c r="A31" s="30" t="s">
        <v>167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:21" x14ac:dyDescent="0.25">
      <c r="A32" s="25" t="s">
        <v>168</v>
      </c>
      <c r="B32" s="29">
        <v>2095</v>
      </c>
      <c r="C32" s="29">
        <v>2095</v>
      </c>
      <c r="D32" s="29">
        <v>2725</v>
      </c>
      <c r="E32" s="29">
        <v>3970</v>
      </c>
      <c r="F32" s="29">
        <v>2725</v>
      </c>
      <c r="G32" s="29">
        <v>2095</v>
      </c>
      <c r="H32" s="29">
        <v>2095</v>
      </c>
      <c r="I32" s="29">
        <v>2725</v>
      </c>
      <c r="J32" s="29">
        <v>3970</v>
      </c>
      <c r="K32" s="29">
        <v>2725</v>
      </c>
      <c r="L32" s="29">
        <v>2095</v>
      </c>
      <c r="M32" s="29">
        <v>2095</v>
      </c>
      <c r="N32" s="29">
        <v>2725</v>
      </c>
      <c r="O32" s="29">
        <v>3970</v>
      </c>
      <c r="P32" s="29">
        <v>2725</v>
      </c>
      <c r="Q32" s="29">
        <v>2095</v>
      </c>
      <c r="R32" s="29">
        <v>2095</v>
      </c>
      <c r="S32" s="29">
        <v>2725</v>
      </c>
      <c r="T32" s="29">
        <v>3970</v>
      </c>
      <c r="U32" s="29">
        <v>2725</v>
      </c>
    </row>
    <row r="33" spans="1:21" x14ac:dyDescent="0.25">
      <c r="A33" s="23" t="s">
        <v>163</v>
      </c>
      <c r="B33" s="412">
        <v>1194</v>
      </c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2"/>
      <c r="T33" s="412"/>
      <c r="U33" s="412"/>
    </row>
    <row r="34" spans="1:21" x14ac:dyDescent="0.25">
      <c r="A34" s="25" t="s">
        <v>164</v>
      </c>
      <c r="B34" s="417">
        <v>820</v>
      </c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7"/>
      <c r="T34" s="417"/>
      <c r="U34" s="417"/>
    </row>
    <row r="35" spans="1:21" x14ac:dyDescent="0.25">
      <c r="A35" s="23" t="s">
        <v>169</v>
      </c>
      <c r="B35" s="28">
        <v>350</v>
      </c>
      <c r="C35" s="28">
        <v>430</v>
      </c>
      <c r="D35" s="28">
        <v>530</v>
      </c>
      <c r="E35" s="28">
        <v>820</v>
      </c>
      <c r="F35" s="28">
        <v>530</v>
      </c>
      <c r="G35" s="28">
        <v>370</v>
      </c>
      <c r="H35" s="28">
        <v>470</v>
      </c>
      <c r="I35" s="28">
        <v>600</v>
      </c>
      <c r="J35" s="28">
        <v>800</v>
      </c>
      <c r="K35" s="28">
        <v>600</v>
      </c>
      <c r="L35" s="28">
        <v>350</v>
      </c>
      <c r="M35" s="28">
        <v>430</v>
      </c>
      <c r="N35" s="28">
        <v>530</v>
      </c>
      <c r="O35" s="28">
        <v>820</v>
      </c>
      <c r="P35" s="28">
        <v>530</v>
      </c>
      <c r="Q35" s="28">
        <v>370</v>
      </c>
      <c r="R35" s="28">
        <v>470</v>
      </c>
      <c r="S35" s="28">
        <v>600</v>
      </c>
      <c r="T35" s="28">
        <v>800</v>
      </c>
      <c r="U35" s="28">
        <v>600</v>
      </c>
    </row>
    <row r="36" spans="1:21" x14ac:dyDescent="0.25">
      <c r="A36" s="30" t="s">
        <v>170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x14ac:dyDescent="0.25">
      <c r="A37" s="25" t="s">
        <v>168</v>
      </c>
      <c r="B37" s="29">
        <v>2095</v>
      </c>
      <c r="C37" s="29">
        <v>2095</v>
      </c>
      <c r="D37" s="29">
        <v>2095</v>
      </c>
      <c r="E37" s="29">
        <v>2095</v>
      </c>
      <c r="F37" s="29">
        <v>2095</v>
      </c>
      <c r="G37" s="29">
        <v>2270</v>
      </c>
      <c r="H37" s="29">
        <v>2270</v>
      </c>
      <c r="I37" s="29">
        <v>2270</v>
      </c>
      <c r="J37" s="29">
        <v>2270</v>
      </c>
      <c r="K37" s="29">
        <v>2270</v>
      </c>
      <c r="L37" s="29">
        <v>2095</v>
      </c>
      <c r="M37" s="29">
        <v>2095</v>
      </c>
      <c r="N37" s="29">
        <v>2095</v>
      </c>
      <c r="O37" s="29">
        <v>2095</v>
      </c>
      <c r="P37" s="29">
        <v>2095</v>
      </c>
      <c r="Q37" s="29">
        <v>2270</v>
      </c>
      <c r="R37" s="29">
        <v>2270</v>
      </c>
      <c r="S37" s="29">
        <v>2270</v>
      </c>
      <c r="T37" s="29">
        <v>2270</v>
      </c>
      <c r="U37" s="29">
        <v>2270</v>
      </c>
    </row>
    <row r="38" spans="1:21" x14ac:dyDescent="0.25">
      <c r="A38" s="23" t="s">
        <v>171</v>
      </c>
      <c r="B38" s="464">
        <v>235</v>
      </c>
      <c r="C38" s="465"/>
      <c r="D38" s="465"/>
      <c r="E38" s="465"/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5"/>
      <c r="R38" s="465"/>
      <c r="S38" s="465"/>
      <c r="T38" s="465"/>
      <c r="U38" s="466"/>
    </row>
    <row r="39" spans="1:21" x14ac:dyDescent="0.25">
      <c r="A39" s="25" t="s">
        <v>164</v>
      </c>
      <c r="B39" s="417">
        <v>1215</v>
      </c>
      <c r="C39" s="417"/>
      <c r="D39" s="417"/>
      <c r="E39" s="417"/>
      <c r="F39" s="417"/>
      <c r="G39" s="417"/>
      <c r="H39" s="417"/>
      <c r="I39" s="417"/>
      <c r="J39" s="417"/>
      <c r="K39" s="417"/>
      <c r="L39" s="417"/>
      <c r="M39" s="417"/>
      <c r="N39" s="417"/>
      <c r="O39" s="417"/>
      <c r="P39" s="417"/>
      <c r="Q39" s="417"/>
      <c r="R39" s="417"/>
      <c r="S39" s="417"/>
      <c r="T39" s="417"/>
      <c r="U39" s="417"/>
    </row>
    <row r="40" spans="1:21" x14ac:dyDescent="0.25">
      <c r="A40" s="30" t="s">
        <v>172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x14ac:dyDescent="0.25">
      <c r="A41" s="25" t="s">
        <v>168</v>
      </c>
      <c r="B41" s="29">
        <v>2145</v>
      </c>
      <c r="C41" s="29">
        <v>2145</v>
      </c>
      <c r="D41" s="29">
        <v>2145</v>
      </c>
      <c r="E41" s="29">
        <v>2145</v>
      </c>
      <c r="F41" s="29">
        <v>2145</v>
      </c>
      <c r="G41" s="29">
        <v>2320</v>
      </c>
      <c r="H41" s="29">
        <v>2320</v>
      </c>
      <c r="I41" s="29">
        <v>2320</v>
      </c>
      <c r="J41" s="29">
        <v>2320</v>
      </c>
      <c r="K41" s="29">
        <v>2320</v>
      </c>
      <c r="L41" s="29">
        <v>2145</v>
      </c>
      <c r="M41" s="29">
        <v>2145</v>
      </c>
      <c r="N41" s="29">
        <v>2145</v>
      </c>
      <c r="O41" s="29">
        <v>2145</v>
      </c>
      <c r="P41" s="29">
        <v>2145</v>
      </c>
      <c r="Q41" s="29">
        <v>2320</v>
      </c>
      <c r="R41" s="29">
        <v>2320</v>
      </c>
      <c r="S41" s="29">
        <v>2320</v>
      </c>
      <c r="T41" s="29">
        <v>2320</v>
      </c>
      <c r="U41" s="29">
        <v>2320</v>
      </c>
    </row>
    <row r="42" spans="1:21" x14ac:dyDescent="0.25">
      <c r="A42" s="23" t="s">
        <v>171</v>
      </c>
      <c r="B42" s="464">
        <v>280</v>
      </c>
      <c r="C42" s="465"/>
      <c r="D42" s="465"/>
      <c r="E42" s="465"/>
      <c r="F42" s="465"/>
      <c r="G42" s="465"/>
      <c r="H42" s="465"/>
      <c r="I42" s="465"/>
      <c r="J42" s="465"/>
      <c r="K42" s="465"/>
      <c r="L42" s="465"/>
      <c r="M42" s="465"/>
      <c r="N42" s="465"/>
      <c r="O42" s="465"/>
      <c r="P42" s="465"/>
      <c r="Q42" s="465"/>
      <c r="R42" s="465"/>
      <c r="S42" s="465"/>
      <c r="T42" s="465"/>
      <c r="U42" s="466"/>
    </row>
    <row r="43" spans="1:21" x14ac:dyDescent="0.25">
      <c r="A43" s="25" t="s">
        <v>164</v>
      </c>
      <c r="B43" s="417">
        <v>1245</v>
      </c>
      <c r="C43" s="417"/>
      <c r="D43" s="417"/>
      <c r="E43" s="417"/>
      <c r="F43" s="417"/>
      <c r="G43" s="417"/>
      <c r="H43" s="417"/>
      <c r="I43" s="417"/>
      <c r="J43" s="417"/>
      <c r="K43" s="417"/>
      <c r="L43" s="417"/>
      <c r="M43" s="417"/>
      <c r="N43" s="417"/>
      <c r="O43" s="417"/>
      <c r="P43" s="417"/>
      <c r="Q43" s="417"/>
      <c r="R43" s="417"/>
      <c r="S43" s="417"/>
      <c r="T43" s="417"/>
      <c r="U43" s="417"/>
    </row>
    <row r="44" spans="1:21" x14ac:dyDescent="0.25">
      <c r="A44" s="30" t="s">
        <v>173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x14ac:dyDescent="0.25">
      <c r="A45" s="25" t="s">
        <v>168</v>
      </c>
      <c r="B45" s="29">
        <v>1400</v>
      </c>
      <c r="C45" s="29">
        <v>2025</v>
      </c>
      <c r="D45" s="29">
        <v>2625</v>
      </c>
      <c r="E45" s="29">
        <v>3900</v>
      </c>
      <c r="F45" s="29">
        <v>2625</v>
      </c>
      <c r="G45" s="29">
        <v>1400</v>
      </c>
      <c r="H45" s="29">
        <v>2025</v>
      </c>
      <c r="I45" s="29">
        <v>2625</v>
      </c>
      <c r="J45" s="29">
        <v>3900</v>
      </c>
      <c r="K45" s="29">
        <v>2625</v>
      </c>
      <c r="L45" s="29">
        <v>1400</v>
      </c>
      <c r="M45" s="29">
        <v>2025</v>
      </c>
      <c r="N45" s="29">
        <v>2625</v>
      </c>
      <c r="O45" s="29">
        <v>3900</v>
      </c>
      <c r="P45" s="29">
        <v>2625</v>
      </c>
      <c r="Q45" s="29">
        <v>1400</v>
      </c>
      <c r="R45" s="29">
        <v>2025</v>
      </c>
      <c r="S45" s="29">
        <v>2625</v>
      </c>
      <c r="T45" s="29">
        <v>3900</v>
      </c>
      <c r="U45" s="29">
        <v>2625</v>
      </c>
    </row>
    <row r="46" spans="1:21" x14ac:dyDescent="0.25">
      <c r="A46" s="23" t="s">
        <v>163</v>
      </c>
      <c r="B46" s="412">
        <v>1150</v>
      </c>
      <c r="C46" s="412"/>
      <c r="D46" s="412"/>
      <c r="E46" s="412"/>
      <c r="F46" s="412"/>
      <c r="G46" s="412"/>
      <c r="H46" s="412"/>
      <c r="I46" s="412"/>
      <c r="J46" s="412"/>
      <c r="K46" s="412"/>
      <c r="L46" s="412"/>
      <c r="M46" s="412"/>
      <c r="N46" s="412"/>
      <c r="O46" s="412"/>
      <c r="P46" s="412"/>
      <c r="Q46" s="412"/>
      <c r="R46" s="412"/>
      <c r="S46" s="412"/>
      <c r="T46" s="412"/>
      <c r="U46" s="412"/>
    </row>
    <row r="47" spans="1:21" x14ac:dyDescent="0.25">
      <c r="A47" s="25" t="s">
        <v>164</v>
      </c>
      <c r="B47" s="29">
        <v>2270</v>
      </c>
      <c r="C47" s="29">
        <v>2270</v>
      </c>
      <c r="D47" s="29">
        <v>2270</v>
      </c>
      <c r="E47" s="29">
        <v>2270</v>
      </c>
      <c r="F47" s="29">
        <v>2270</v>
      </c>
      <c r="G47" s="29">
        <v>2440</v>
      </c>
      <c r="H47" s="29">
        <v>2440</v>
      </c>
      <c r="I47" s="29">
        <v>2440</v>
      </c>
      <c r="J47" s="29">
        <v>2440</v>
      </c>
      <c r="K47" s="29">
        <v>2440</v>
      </c>
      <c r="L47" s="29">
        <v>2270</v>
      </c>
      <c r="M47" s="29">
        <v>2270</v>
      </c>
      <c r="N47" s="29">
        <v>2270</v>
      </c>
      <c r="O47" s="29">
        <v>2270</v>
      </c>
      <c r="P47" s="29">
        <v>2270</v>
      </c>
      <c r="Q47" s="29">
        <v>2440</v>
      </c>
      <c r="R47" s="29">
        <v>2440</v>
      </c>
      <c r="S47" s="29">
        <v>2440</v>
      </c>
      <c r="T47" s="29">
        <v>2440</v>
      </c>
      <c r="U47" s="29">
        <v>2440</v>
      </c>
    </row>
    <row r="48" spans="1:21" x14ac:dyDescent="0.25">
      <c r="A48" s="23" t="s">
        <v>169</v>
      </c>
      <c r="B48" s="28">
        <v>450</v>
      </c>
      <c r="C48" s="28">
        <v>560</v>
      </c>
      <c r="D48" s="28">
        <v>700</v>
      </c>
      <c r="E48" s="28">
        <v>990</v>
      </c>
      <c r="F48" s="28">
        <v>700</v>
      </c>
      <c r="G48" s="28">
        <v>470</v>
      </c>
      <c r="H48" s="28">
        <v>600</v>
      </c>
      <c r="I48" s="28">
        <v>780</v>
      </c>
      <c r="J48" s="28">
        <v>1050</v>
      </c>
      <c r="K48" s="28">
        <v>780</v>
      </c>
      <c r="L48" s="28">
        <v>450</v>
      </c>
      <c r="M48" s="28">
        <v>560</v>
      </c>
      <c r="N48" s="28">
        <v>700</v>
      </c>
      <c r="O48" s="28">
        <v>990</v>
      </c>
      <c r="P48" s="28">
        <v>700</v>
      </c>
      <c r="Q48" s="28">
        <v>470</v>
      </c>
      <c r="R48" s="28">
        <v>600</v>
      </c>
      <c r="S48" s="28">
        <v>780</v>
      </c>
      <c r="T48" s="28">
        <v>1050</v>
      </c>
      <c r="U48" s="28">
        <v>780</v>
      </c>
    </row>
  </sheetData>
  <sheetProtection password="CC49" sheet="1" objects="1" scenarios="1"/>
  <mergeCells count="21">
    <mergeCell ref="B13:U13"/>
    <mergeCell ref="B43:U43"/>
    <mergeCell ref="B15:U15"/>
    <mergeCell ref="B39:U39"/>
    <mergeCell ref="A1:R1"/>
    <mergeCell ref="S1:U1"/>
    <mergeCell ref="B27:U27"/>
    <mergeCell ref="B5:U5"/>
    <mergeCell ref="B6:U6"/>
    <mergeCell ref="B7:U7"/>
    <mergeCell ref="A12:U12"/>
    <mergeCell ref="B14:U14"/>
    <mergeCell ref="B16:U16"/>
    <mergeCell ref="B22:U22"/>
    <mergeCell ref="A24:U24"/>
    <mergeCell ref="B46:U46"/>
    <mergeCell ref="A30:U30"/>
    <mergeCell ref="B33:U33"/>
    <mergeCell ref="B34:U34"/>
    <mergeCell ref="B38:U38"/>
    <mergeCell ref="B42:U42"/>
  </mergeCells>
  <hyperlinks>
    <hyperlink ref="S1" location="Содержание!A1" display="Содержание"/>
    <hyperlink ref="S1:U1" location="'Содержание РФ'!A1" display="Содержание"/>
  </hyperlinks>
  <pageMargins left="0.70866141732283472" right="0.70866141732283472" top="0.74803149606299213" bottom="0.74803149606299213" header="0.31496062992125984" footer="0.31496062992125984"/>
  <pageSetup paperSize="8" scale="55" fitToHeight="3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view="pageBreakPreview" zoomScale="70" zoomScaleNormal="100" zoomScaleSheetLayoutView="70" workbookViewId="0">
      <selection activeCell="E1" sqref="E1"/>
    </sheetView>
  </sheetViews>
  <sheetFormatPr defaultRowHeight="15" x14ac:dyDescent="0.25"/>
  <cols>
    <col min="1" max="1" width="80.875" customWidth="1"/>
    <col min="2" max="2" width="27.75" customWidth="1"/>
    <col min="3" max="3" width="21" customWidth="1"/>
    <col min="4" max="4" width="22.375" customWidth="1"/>
    <col min="5" max="5" width="25.25" customWidth="1"/>
  </cols>
  <sheetData>
    <row r="1" spans="1:5" ht="28.5" x14ac:dyDescent="0.45">
      <c r="A1" s="496" t="s">
        <v>353</v>
      </c>
      <c r="B1" s="496"/>
      <c r="C1" s="496"/>
      <c r="D1" s="496"/>
      <c r="E1" s="171" t="s">
        <v>28</v>
      </c>
    </row>
    <row r="2" spans="1:5" ht="71.25" customHeight="1" x14ac:dyDescent="0.25">
      <c r="A2" s="165" t="s">
        <v>118</v>
      </c>
      <c r="B2" s="166" t="s">
        <v>175</v>
      </c>
      <c r="C2" s="166" t="s">
        <v>354</v>
      </c>
      <c r="D2" s="166" t="s">
        <v>177</v>
      </c>
      <c r="E2" s="166" t="s">
        <v>178</v>
      </c>
    </row>
    <row r="3" spans="1:5" x14ac:dyDescent="0.25">
      <c r="A3" s="167" t="s">
        <v>355</v>
      </c>
      <c r="B3" s="168">
        <v>2.4</v>
      </c>
      <c r="C3" s="168">
        <v>3.6</v>
      </c>
      <c r="D3" s="168">
        <v>4.8</v>
      </c>
      <c r="E3" s="168">
        <v>7.3</v>
      </c>
    </row>
    <row r="4" spans="1:5" x14ac:dyDescent="0.25">
      <c r="A4" s="169" t="s">
        <v>136</v>
      </c>
      <c r="B4" s="134">
        <v>0.8</v>
      </c>
      <c r="C4" s="134">
        <v>1.3</v>
      </c>
      <c r="D4" s="134">
        <v>1.6</v>
      </c>
      <c r="E4" s="134">
        <v>2.6</v>
      </c>
    </row>
    <row r="5" spans="1:5" x14ac:dyDescent="0.25">
      <c r="A5" s="170" t="s">
        <v>196</v>
      </c>
      <c r="B5" s="506" t="s">
        <v>138</v>
      </c>
      <c r="C5" s="506"/>
      <c r="D5" s="506"/>
      <c r="E5" s="506"/>
    </row>
    <row r="6" spans="1:5" x14ac:dyDescent="0.25">
      <c r="A6" s="170" t="s">
        <v>356</v>
      </c>
      <c r="B6" s="507" t="s">
        <v>324</v>
      </c>
      <c r="C6" s="508"/>
      <c r="D6" s="508"/>
      <c r="E6" s="508"/>
    </row>
    <row r="7" spans="1:5" x14ac:dyDescent="0.25">
      <c r="A7" s="169" t="s">
        <v>141</v>
      </c>
      <c r="B7" s="503">
        <v>160</v>
      </c>
      <c r="C7" s="503"/>
      <c r="D7" s="503"/>
      <c r="E7" s="503"/>
    </row>
    <row r="8" spans="1:5" x14ac:dyDescent="0.25">
      <c r="A8" s="170" t="s">
        <v>144</v>
      </c>
      <c r="B8" s="164">
        <v>1.9</v>
      </c>
      <c r="C8" s="164">
        <v>2.7</v>
      </c>
      <c r="D8" s="164">
        <v>3.5</v>
      </c>
      <c r="E8" s="164">
        <v>5</v>
      </c>
    </row>
    <row r="9" spans="1:5" x14ac:dyDescent="0.25">
      <c r="A9" s="169" t="s">
        <v>197</v>
      </c>
      <c r="B9" s="163">
        <v>1.2</v>
      </c>
      <c r="C9" s="163">
        <v>1.7</v>
      </c>
      <c r="D9" s="163">
        <v>2.2000000000000002</v>
      </c>
      <c r="E9" s="163">
        <v>3.1</v>
      </c>
    </row>
    <row r="10" spans="1:5" x14ac:dyDescent="0.25">
      <c r="A10" s="170" t="s">
        <v>198</v>
      </c>
      <c r="B10" s="164">
        <v>1.9</v>
      </c>
      <c r="C10" s="164">
        <v>2.7</v>
      </c>
      <c r="D10" s="164">
        <v>3.6</v>
      </c>
      <c r="E10" s="164">
        <v>5.3</v>
      </c>
    </row>
    <row r="11" spans="1:5" x14ac:dyDescent="0.25">
      <c r="A11" s="169" t="s">
        <v>199</v>
      </c>
      <c r="B11" s="163">
        <v>1.7</v>
      </c>
      <c r="C11" s="163">
        <v>2.4</v>
      </c>
      <c r="D11" s="163">
        <v>3.2</v>
      </c>
      <c r="E11" s="163">
        <v>4.8</v>
      </c>
    </row>
    <row r="12" spans="1:5" x14ac:dyDescent="0.25">
      <c r="A12" s="509" t="s">
        <v>200</v>
      </c>
      <c r="B12" s="510"/>
      <c r="C12" s="510"/>
      <c r="D12" s="510"/>
      <c r="E12" s="510"/>
    </row>
    <row r="13" spans="1:5" x14ac:dyDescent="0.25">
      <c r="A13" s="170" t="s">
        <v>147</v>
      </c>
      <c r="B13" s="502" t="s">
        <v>148</v>
      </c>
      <c r="C13" s="502"/>
      <c r="D13" s="502"/>
      <c r="E13" s="502"/>
    </row>
    <row r="14" spans="1:5" x14ac:dyDescent="0.25">
      <c r="A14" s="169" t="s">
        <v>149</v>
      </c>
      <c r="B14" s="501" t="s">
        <v>357</v>
      </c>
      <c r="C14" s="501"/>
      <c r="D14" s="501"/>
      <c r="E14" s="501"/>
    </row>
    <row r="15" spans="1:5" x14ac:dyDescent="0.25">
      <c r="A15" s="170" t="s">
        <v>151</v>
      </c>
      <c r="B15" s="502" t="s">
        <v>358</v>
      </c>
      <c r="C15" s="502"/>
      <c r="D15" s="502"/>
      <c r="E15" s="502"/>
    </row>
    <row r="16" spans="1:5" x14ac:dyDescent="0.25">
      <c r="A16" s="170" t="s">
        <v>152</v>
      </c>
      <c r="B16" s="502">
        <v>700</v>
      </c>
      <c r="C16" s="502"/>
      <c r="D16" s="502"/>
      <c r="E16" s="502"/>
    </row>
    <row r="17" spans="1:5" x14ac:dyDescent="0.25">
      <c r="A17" s="169" t="s">
        <v>153</v>
      </c>
      <c r="B17" s="162">
        <v>1500</v>
      </c>
      <c r="C17" s="162">
        <v>2000</v>
      </c>
      <c r="D17" s="162">
        <v>3000</v>
      </c>
      <c r="E17" s="162">
        <v>4000</v>
      </c>
    </row>
    <row r="18" spans="1:5" x14ac:dyDescent="0.25">
      <c r="A18" s="169" t="s">
        <v>359</v>
      </c>
      <c r="B18" s="162">
        <v>1100</v>
      </c>
      <c r="C18" s="162">
        <v>1600</v>
      </c>
      <c r="D18" s="162">
        <v>2150</v>
      </c>
      <c r="E18" s="162">
        <v>3100</v>
      </c>
    </row>
    <row r="19" spans="1:5" x14ac:dyDescent="0.25">
      <c r="A19" s="169" t="s">
        <v>360</v>
      </c>
      <c r="B19" s="162">
        <v>820</v>
      </c>
      <c r="C19" s="162">
        <v>1200</v>
      </c>
      <c r="D19" s="162">
        <v>1600</v>
      </c>
      <c r="E19" s="162">
        <v>2350</v>
      </c>
    </row>
    <row r="20" spans="1:5" x14ac:dyDescent="0.25">
      <c r="A20" s="170" t="s">
        <v>154</v>
      </c>
      <c r="B20" s="161">
        <v>410</v>
      </c>
      <c r="C20" s="161">
        <v>590</v>
      </c>
      <c r="D20" s="161">
        <v>780</v>
      </c>
      <c r="E20" s="161">
        <v>1160</v>
      </c>
    </row>
    <row r="21" spans="1:5" x14ac:dyDescent="0.25">
      <c r="A21" s="169" t="s">
        <v>155</v>
      </c>
      <c r="B21" s="162">
        <v>335</v>
      </c>
      <c r="C21" s="162">
        <v>485</v>
      </c>
      <c r="D21" s="162">
        <v>640</v>
      </c>
      <c r="E21" s="162">
        <v>950</v>
      </c>
    </row>
    <row r="22" spans="1:5" x14ac:dyDescent="0.25">
      <c r="A22" s="170" t="s">
        <v>156</v>
      </c>
      <c r="B22" s="161">
        <v>18</v>
      </c>
      <c r="C22" s="161">
        <v>28</v>
      </c>
      <c r="D22" s="161">
        <v>36</v>
      </c>
      <c r="E22" s="161">
        <v>54</v>
      </c>
    </row>
    <row r="23" spans="1:5" x14ac:dyDescent="0.25">
      <c r="A23" s="169" t="s">
        <v>157</v>
      </c>
      <c r="B23" s="503" t="s">
        <v>158</v>
      </c>
      <c r="C23" s="503"/>
      <c r="D23" s="503"/>
      <c r="E23" s="503"/>
    </row>
    <row r="24" spans="1:5" x14ac:dyDescent="0.25">
      <c r="A24" s="170" t="s">
        <v>159</v>
      </c>
      <c r="B24" s="164">
        <v>3</v>
      </c>
      <c r="C24" s="164">
        <v>3</v>
      </c>
      <c r="D24" s="164">
        <v>3</v>
      </c>
      <c r="E24" s="164">
        <v>3</v>
      </c>
    </row>
    <row r="25" spans="1:5" x14ac:dyDescent="0.25">
      <c r="A25" s="504" t="s">
        <v>160</v>
      </c>
      <c r="B25" s="505"/>
      <c r="C25" s="505"/>
      <c r="D25" s="505"/>
      <c r="E25" s="505"/>
    </row>
    <row r="26" spans="1:5" x14ac:dyDescent="0.25">
      <c r="A26" s="170" t="s">
        <v>161</v>
      </c>
      <c r="B26" s="161">
        <v>1250</v>
      </c>
      <c r="C26" s="161">
        <v>1875</v>
      </c>
      <c r="D26" s="161">
        <v>2500</v>
      </c>
      <c r="E26" s="161">
        <v>3750</v>
      </c>
    </row>
    <row r="27" spans="1:5" x14ac:dyDescent="0.25">
      <c r="A27" s="170" t="s">
        <v>162</v>
      </c>
      <c r="B27" s="161">
        <v>1330</v>
      </c>
      <c r="C27" s="161">
        <v>1955</v>
      </c>
      <c r="D27" s="161">
        <v>2580</v>
      </c>
      <c r="E27" s="161">
        <v>3830</v>
      </c>
    </row>
    <row r="28" spans="1:5" x14ac:dyDescent="0.25">
      <c r="A28" s="169" t="s">
        <v>163</v>
      </c>
      <c r="B28" s="494">
        <v>1000</v>
      </c>
      <c r="C28" s="494"/>
      <c r="D28" s="494"/>
      <c r="E28" s="494"/>
    </row>
    <row r="29" spans="1:5" x14ac:dyDescent="0.25">
      <c r="A29" s="170" t="s">
        <v>164</v>
      </c>
      <c r="B29" s="161">
        <v>1540</v>
      </c>
      <c r="C29" s="161">
        <v>1540</v>
      </c>
      <c r="D29" s="161">
        <v>1540</v>
      </c>
      <c r="E29" s="161">
        <v>1540</v>
      </c>
    </row>
    <row r="30" spans="1:5" x14ac:dyDescent="0.25">
      <c r="A30" s="169" t="s">
        <v>165</v>
      </c>
      <c r="B30" s="162">
        <v>160</v>
      </c>
      <c r="C30" s="162">
        <v>260</v>
      </c>
      <c r="D30" s="162">
        <v>320</v>
      </c>
      <c r="E30" s="162">
        <v>450</v>
      </c>
    </row>
    <row r="31" spans="1:5" ht="18.75" x14ac:dyDescent="0.25">
      <c r="A31" s="497" t="s">
        <v>166</v>
      </c>
      <c r="B31" s="498"/>
      <c r="C31" s="498"/>
      <c r="D31" s="498"/>
      <c r="E31" s="498"/>
    </row>
    <row r="32" spans="1:5" x14ac:dyDescent="0.25">
      <c r="A32" s="146" t="s">
        <v>167</v>
      </c>
      <c r="B32" s="146"/>
      <c r="C32" s="146"/>
      <c r="D32" s="146"/>
      <c r="E32" s="146"/>
    </row>
    <row r="33" spans="1:5" x14ac:dyDescent="0.25">
      <c r="A33" s="170" t="s">
        <v>168</v>
      </c>
      <c r="B33" s="161">
        <v>2095</v>
      </c>
      <c r="C33" s="161">
        <v>2095</v>
      </c>
      <c r="D33" s="161">
        <v>2725</v>
      </c>
      <c r="E33" s="161">
        <v>3970</v>
      </c>
    </row>
    <row r="34" spans="1:5" x14ac:dyDescent="0.25">
      <c r="A34" s="169" t="s">
        <v>163</v>
      </c>
      <c r="B34" s="494">
        <v>1194</v>
      </c>
      <c r="C34" s="494"/>
      <c r="D34" s="494"/>
      <c r="E34" s="494"/>
    </row>
    <row r="35" spans="1:5" x14ac:dyDescent="0.25">
      <c r="A35" s="170" t="s">
        <v>164</v>
      </c>
      <c r="B35" s="495">
        <v>820</v>
      </c>
      <c r="C35" s="495"/>
      <c r="D35" s="495"/>
      <c r="E35" s="495"/>
    </row>
    <row r="36" spans="1:5" x14ac:dyDescent="0.25">
      <c r="A36" s="169" t="s">
        <v>169</v>
      </c>
      <c r="B36" s="162">
        <v>130</v>
      </c>
      <c r="C36" s="162">
        <v>220</v>
      </c>
      <c r="D36" s="162">
        <v>280</v>
      </c>
      <c r="E36" s="162">
        <v>400</v>
      </c>
    </row>
    <row r="37" spans="1:5" x14ac:dyDescent="0.25">
      <c r="A37" s="146" t="s">
        <v>170</v>
      </c>
      <c r="B37" s="146"/>
      <c r="C37" s="146"/>
      <c r="D37" s="146"/>
      <c r="E37" s="146"/>
    </row>
    <row r="38" spans="1:5" x14ac:dyDescent="0.25">
      <c r="A38" s="170" t="s">
        <v>168</v>
      </c>
      <c r="B38" s="161">
        <v>1800</v>
      </c>
      <c r="C38" s="161">
        <v>1800</v>
      </c>
      <c r="D38" s="161">
        <v>1800</v>
      </c>
      <c r="E38" s="161">
        <v>1800</v>
      </c>
    </row>
    <row r="39" spans="1:5" x14ac:dyDescent="0.25">
      <c r="A39" s="169" t="s">
        <v>171</v>
      </c>
      <c r="B39" s="499">
        <v>235</v>
      </c>
      <c r="C39" s="500"/>
      <c r="D39" s="500"/>
      <c r="E39" s="500"/>
    </row>
    <row r="40" spans="1:5" x14ac:dyDescent="0.25">
      <c r="A40" s="170" t="s">
        <v>164</v>
      </c>
      <c r="B40" s="495">
        <v>1215</v>
      </c>
      <c r="C40" s="495"/>
      <c r="D40" s="495"/>
      <c r="E40" s="495"/>
    </row>
    <row r="41" spans="1:5" x14ac:dyDescent="0.25">
      <c r="A41" s="146" t="s">
        <v>172</v>
      </c>
      <c r="B41" s="146"/>
      <c r="C41" s="146"/>
      <c r="D41" s="146"/>
      <c r="E41" s="146"/>
    </row>
    <row r="42" spans="1:5" x14ac:dyDescent="0.25">
      <c r="A42" s="170" t="s">
        <v>168</v>
      </c>
      <c r="B42" s="161">
        <v>1800</v>
      </c>
      <c r="C42" s="161">
        <v>1800</v>
      </c>
      <c r="D42" s="161">
        <v>1800</v>
      </c>
      <c r="E42" s="161">
        <v>1800</v>
      </c>
    </row>
    <row r="43" spans="1:5" x14ac:dyDescent="0.25">
      <c r="A43" s="169" t="s">
        <v>171</v>
      </c>
      <c r="B43" s="494">
        <v>280</v>
      </c>
      <c r="C43" s="494"/>
      <c r="D43" s="494"/>
      <c r="E43" s="494"/>
    </row>
    <row r="44" spans="1:5" x14ac:dyDescent="0.25">
      <c r="A44" s="170" t="s">
        <v>164</v>
      </c>
      <c r="B44" s="495">
        <v>1145</v>
      </c>
      <c r="C44" s="495"/>
      <c r="D44" s="495"/>
      <c r="E44" s="495"/>
    </row>
    <row r="45" spans="1:5" x14ac:dyDescent="0.25">
      <c r="A45" s="146" t="s">
        <v>173</v>
      </c>
      <c r="B45" s="146"/>
      <c r="C45" s="146"/>
      <c r="D45" s="146"/>
      <c r="E45" s="146"/>
    </row>
    <row r="46" spans="1:5" x14ac:dyDescent="0.25">
      <c r="A46" s="170" t="s">
        <v>168</v>
      </c>
      <c r="B46" s="161">
        <v>1400</v>
      </c>
      <c r="C46" s="161">
        <v>2025</v>
      </c>
      <c r="D46" s="161">
        <v>2625</v>
      </c>
      <c r="E46" s="161">
        <v>3900</v>
      </c>
    </row>
    <row r="47" spans="1:5" x14ac:dyDescent="0.25">
      <c r="A47" s="169" t="s">
        <v>163</v>
      </c>
      <c r="B47" s="494">
        <v>1150</v>
      </c>
      <c r="C47" s="494"/>
      <c r="D47" s="494"/>
      <c r="E47" s="494"/>
    </row>
    <row r="48" spans="1:5" x14ac:dyDescent="0.25">
      <c r="A48" s="170" t="s">
        <v>164</v>
      </c>
      <c r="B48" s="161">
        <v>1600</v>
      </c>
      <c r="C48" s="161">
        <v>1600</v>
      </c>
      <c r="D48" s="161">
        <v>1600</v>
      </c>
      <c r="E48" s="161">
        <v>1600</v>
      </c>
    </row>
    <row r="49" spans="1:5" x14ac:dyDescent="0.25">
      <c r="A49" s="169" t="s">
        <v>169</v>
      </c>
      <c r="B49" s="162">
        <v>190</v>
      </c>
      <c r="C49" s="162">
        <v>300</v>
      </c>
      <c r="D49" s="162">
        <v>370</v>
      </c>
      <c r="E49" s="162">
        <v>500</v>
      </c>
    </row>
  </sheetData>
  <sheetProtection algorithmName="SHA-512" hashValue="oV0NEt4JKO5VPqxDTlc8B65rKIu3xzt7JVU1AsWR9HI4hQwYkrvexmnXUdqkNmCzDd/cfb+73vXWfOh1E0TFgA==" saltValue="6VxzsVWA/HWug89uQq/0lg==" spinCount="100000" sheet="1" objects="1" scenarios="1"/>
  <mergeCells count="20">
    <mergeCell ref="B7:E7"/>
    <mergeCell ref="A12:E12"/>
    <mergeCell ref="B13:E13"/>
    <mergeCell ref="B44:E44"/>
    <mergeCell ref="B47:E47"/>
    <mergeCell ref="B40:E40"/>
    <mergeCell ref="B43:E43"/>
    <mergeCell ref="A1:D1"/>
    <mergeCell ref="A31:E31"/>
    <mergeCell ref="B34:E34"/>
    <mergeCell ref="B35:E35"/>
    <mergeCell ref="B39:E39"/>
    <mergeCell ref="B14:E14"/>
    <mergeCell ref="B15:E15"/>
    <mergeCell ref="B16:E16"/>
    <mergeCell ref="B23:E23"/>
    <mergeCell ref="A25:E25"/>
    <mergeCell ref="B28:E28"/>
    <mergeCell ref="B5:E5"/>
    <mergeCell ref="B6:E6"/>
  </mergeCells>
  <hyperlinks>
    <hyperlink ref="E1" location="'Содержание РФ'!A1" display="Содержание"/>
  </hyperlinks>
  <pageMargins left="0.7" right="0.7" top="0.75" bottom="0.75" header="0.3" footer="0.3"/>
  <pageSetup paperSize="9" scale="4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8"/>
  <sheetViews>
    <sheetView view="pageBreakPreview" zoomScale="60" zoomScaleNormal="70" workbookViewId="0">
      <selection activeCell="N2" sqref="N2"/>
    </sheetView>
  </sheetViews>
  <sheetFormatPr defaultColWidth="9.125" defaultRowHeight="15" x14ac:dyDescent="0.25"/>
  <cols>
    <col min="1" max="1" width="4.75" style="264" customWidth="1"/>
    <col min="2" max="2" width="22.75" style="264" bestFit="1" customWidth="1"/>
    <col min="3" max="3" width="29" style="264" bestFit="1" customWidth="1"/>
    <col min="4" max="4" width="14.875" style="264" bestFit="1" customWidth="1"/>
    <col min="5" max="5" width="27.75" style="264" bestFit="1" customWidth="1"/>
    <col min="6" max="6" width="15.375" style="264" bestFit="1" customWidth="1"/>
    <col min="7" max="7" width="28" style="264" bestFit="1" customWidth="1"/>
    <col min="8" max="8" width="21.25" style="264" bestFit="1" customWidth="1"/>
    <col min="9" max="9" width="27.75" style="264" bestFit="1" customWidth="1"/>
    <col min="10" max="10" width="19.375" style="264" bestFit="1" customWidth="1"/>
    <col min="11" max="11" width="22.25" style="264" bestFit="1" customWidth="1"/>
    <col min="12" max="12" width="26.625" style="264" bestFit="1" customWidth="1"/>
    <col min="13" max="13" width="11.125" style="264" customWidth="1"/>
    <col min="14" max="16384" width="9.125" style="264"/>
  </cols>
  <sheetData>
    <row r="2" spans="1:14" ht="60" x14ac:dyDescent="0.25">
      <c r="A2" s="262" t="s">
        <v>476</v>
      </c>
      <c r="B2" s="263" t="s">
        <v>477</v>
      </c>
      <c r="C2" s="263" t="s">
        <v>478</v>
      </c>
      <c r="D2" s="263" t="s">
        <v>479</v>
      </c>
      <c r="E2" s="263" t="s">
        <v>480</v>
      </c>
      <c r="F2" s="263" t="s">
        <v>481</v>
      </c>
      <c r="G2" s="263" t="s">
        <v>482</v>
      </c>
      <c r="H2" s="263" t="s">
        <v>483</v>
      </c>
      <c r="I2" s="263" t="s">
        <v>484</v>
      </c>
      <c r="J2" s="263" t="s">
        <v>485</v>
      </c>
      <c r="K2" s="263" t="s">
        <v>486</v>
      </c>
      <c r="L2" s="263" t="s">
        <v>487</v>
      </c>
      <c r="M2" s="263" t="s">
        <v>488</v>
      </c>
      <c r="N2" s="269" t="s">
        <v>28</v>
      </c>
    </row>
    <row r="3" spans="1:14" ht="37.5" x14ac:dyDescent="0.25">
      <c r="A3" s="265">
        <v>1</v>
      </c>
      <c r="B3" s="266" t="s">
        <v>489</v>
      </c>
      <c r="C3" s="265" t="s">
        <v>490</v>
      </c>
      <c r="D3" s="265">
        <v>470</v>
      </c>
      <c r="E3" s="265" t="s">
        <v>491</v>
      </c>
      <c r="F3" s="265">
        <v>567</v>
      </c>
      <c r="G3" s="265" t="s">
        <v>492</v>
      </c>
      <c r="H3" s="265" t="s">
        <v>493</v>
      </c>
      <c r="I3" s="511" t="s">
        <v>494</v>
      </c>
      <c r="J3" s="265" t="s">
        <v>495</v>
      </c>
      <c r="K3" s="265" t="s">
        <v>496</v>
      </c>
      <c r="L3" s="267" t="s">
        <v>497</v>
      </c>
      <c r="M3" s="267"/>
    </row>
    <row r="4" spans="1:14" ht="37.5" x14ac:dyDescent="0.25">
      <c r="A4" s="265">
        <v>2</v>
      </c>
      <c r="B4" s="266" t="s">
        <v>498</v>
      </c>
      <c r="C4" s="265" t="s">
        <v>490</v>
      </c>
      <c r="D4" s="265">
        <v>490</v>
      </c>
      <c r="E4" s="265" t="s">
        <v>491</v>
      </c>
      <c r="F4" s="265">
        <v>490</v>
      </c>
      <c r="G4" s="265" t="s">
        <v>492</v>
      </c>
      <c r="H4" s="265" t="s">
        <v>493</v>
      </c>
      <c r="I4" s="511"/>
      <c r="J4" s="265" t="s">
        <v>495</v>
      </c>
      <c r="K4" s="265" t="s">
        <v>496</v>
      </c>
      <c r="L4" s="267" t="s">
        <v>499</v>
      </c>
      <c r="M4" s="267"/>
    </row>
    <row r="5" spans="1:14" ht="37.5" x14ac:dyDescent="0.25">
      <c r="A5" s="265">
        <v>3</v>
      </c>
      <c r="B5" s="266" t="s">
        <v>500</v>
      </c>
      <c r="C5" s="265" t="s">
        <v>501</v>
      </c>
      <c r="D5" s="265">
        <v>1060</v>
      </c>
      <c r="E5" s="265" t="s">
        <v>502</v>
      </c>
      <c r="F5" s="265">
        <v>1044</v>
      </c>
      <c r="G5" s="265" t="s">
        <v>503</v>
      </c>
      <c r="H5" s="265" t="s">
        <v>504</v>
      </c>
      <c r="I5" s="265" t="s">
        <v>494</v>
      </c>
      <c r="J5" s="265" t="s">
        <v>505</v>
      </c>
      <c r="K5" s="265">
        <v>2559017</v>
      </c>
      <c r="L5" s="267" t="s">
        <v>506</v>
      </c>
      <c r="M5" s="267"/>
    </row>
    <row r="6" spans="1:14" ht="37.5" customHeight="1" x14ac:dyDescent="0.25">
      <c r="A6" s="265"/>
      <c r="B6" s="513" t="s">
        <v>507</v>
      </c>
      <c r="C6" s="267" t="s">
        <v>508</v>
      </c>
      <c r="D6" s="265">
        <v>1000</v>
      </c>
      <c r="E6" s="511" t="s">
        <v>502</v>
      </c>
      <c r="F6" s="265">
        <v>688</v>
      </c>
      <c r="G6" s="265" t="s">
        <v>509</v>
      </c>
      <c r="H6" s="511" t="s">
        <v>504</v>
      </c>
      <c r="I6" s="511" t="s">
        <v>510</v>
      </c>
      <c r="J6" s="511" t="s">
        <v>505</v>
      </c>
      <c r="K6" s="511">
        <v>2559017</v>
      </c>
      <c r="L6" s="512" t="s">
        <v>511</v>
      </c>
      <c r="M6" s="512">
        <v>240</v>
      </c>
    </row>
    <row r="7" spans="1:14" ht="37.5" x14ac:dyDescent="0.25">
      <c r="A7" s="265">
        <v>4</v>
      </c>
      <c r="B7" s="513"/>
      <c r="C7" s="265" t="s">
        <v>501</v>
      </c>
      <c r="D7" s="265">
        <v>1080</v>
      </c>
      <c r="E7" s="511"/>
      <c r="F7" s="265">
        <v>782</v>
      </c>
      <c r="G7" s="265" t="s">
        <v>509</v>
      </c>
      <c r="H7" s="511"/>
      <c r="I7" s="511"/>
      <c r="J7" s="511"/>
      <c r="K7" s="511"/>
      <c r="L7" s="512"/>
      <c r="M7" s="512"/>
    </row>
    <row r="8" spans="1:14" x14ac:dyDescent="0.25">
      <c r="A8" s="268"/>
      <c r="B8" s="268"/>
    </row>
  </sheetData>
  <sheetProtection algorithmName="SHA-512" hashValue="Lw8QGszjXLxT0+LjR7GHukcPrsMz23vU+QeYqRPjAwgrMCYnjXix5NeJjZjI9qpMP9FjoY79B5pUWLDZSOJi5w==" saltValue="Abzp8ZSEWnIhS2nHioVqTw==" spinCount="100000" sheet="1" objects="1" scenarios="1"/>
  <mergeCells count="9">
    <mergeCell ref="K6:K7"/>
    <mergeCell ref="L6:L7"/>
    <mergeCell ref="M6:M7"/>
    <mergeCell ref="I3:I4"/>
    <mergeCell ref="B6:B7"/>
    <mergeCell ref="E6:E7"/>
    <mergeCell ref="H6:H7"/>
    <mergeCell ref="I6:I7"/>
    <mergeCell ref="J6:J7"/>
  </mergeCells>
  <hyperlinks>
    <hyperlink ref="N2" location="'Содержание РФ'!A1" display="Содержание"/>
  </hyperlinks>
  <pageMargins left="0.31" right="0.2" top="0.74803149606299213" bottom="0.74803149606299213" header="0.31496062992125984" footer="0.31496062992125984"/>
  <pageSetup paperSize="9" scale="5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view="pageBreakPreview" zoomScale="70" zoomScaleNormal="100" zoomScaleSheetLayoutView="70" workbookViewId="0">
      <selection activeCell="F1" sqref="F1:G1"/>
    </sheetView>
  </sheetViews>
  <sheetFormatPr defaultRowHeight="15" x14ac:dyDescent="0.25"/>
  <cols>
    <col min="1" max="1" width="80.875" bestFit="1" customWidth="1"/>
    <col min="254" max="254" width="80.875" bestFit="1" customWidth="1"/>
    <col min="510" max="510" width="80.875" bestFit="1" customWidth="1"/>
    <col min="766" max="766" width="80.875" bestFit="1" customWidth="1"/>
    <col min="1022" max="1022" width="80.875" bestFit="1" customWidth="1"/>
    <col min="1278" max="1278" width="80.875" bestFit="1" customWidth="1"/>
    <col min="1534" max="1534" width="80.875" bestFit="1" customWidth="1"/>
    <col min="1790" max="1790" width="80.875" bestFit="1" customWidth="1"/>
    <col min="2046" max="2046" width="80.875" bestFit="1" customWidth="1"/>
    <col min="2302" max="2302" width="80.875" bestFit="1" customWidth="1"/>
    <col min="2558" max="2558" width="80.875" bestFit="1" customWidth="1"/>
    <col min="2814" max="2814" width="80.875" bestFit="1" customWidth="1"/>
    <col min="3070" max="3070" width="80.875" bestFit="1" customWidth="1"/>
    <col min="3326" max="3326" width="80.875" bestFit="1" customWidth="1"/>
    <col min="3582" max="3582" width="80.875" bestFit="1" customWidth="1"/>
    <col min="3838" max="3838" width="80.875" bestFit="1" customWidth="1"/>
    <col min="4094" max="4094" width="80.875" bestFit="1" customWidth="1"/>
    <col min="4350" max="4350" width="80.875" bestFit="1" customWidth="1"/>
    <col min="4606" max="4606" width="80.875" bestFit="1" customWidth="1"/>
    <col min="4862" max="4862" width="80.875" bestFit="1" customWidth="1"/>
    <col min="5118" max="5118" width="80.875" bestFit="1" customWidth="1"/>
    <col min="5374" max="5374" width="80.875" bestFit="1" customWidth="1"/>
    <col min="5630" max="5630" width="80.875" bestFit="1" customWidth="1"/>
    <col min="5886" max="5886" width="80.875" bestFit="1" customWidth="1"/>
    <col min="6142" max="6142" width="80.875" bestFit="1" customWidth="1"/>
    <col min="6398" max="6398" width="80.875" bestFit="1" customWidth="1"/>
    <col min="6654" max="6654" width="80.875" bestFit="1" customWidth="1"/>
    <col min="6910" max="6910" width="80.875" bestFit="1" customWidth="1"/>
    <col min="7166" max="7166" width="80.875" bestFit="1" customWidth="1"/>
    <col min="7422" max="7422" width="80.875" bestFit="1" customWidth="1"/>
    <col min="7678" max="7678" width="80.875" bestFit="1" customWidth="1"/>
    <col min="7934" max="7934" width="80.875" bestFit="1" customWidth="1"/>
    <col min="8190" max="8190" width="80.875" bestFit="1" customWidth="1"/>
    <col min="8446" max="8446" width="80.875" bestFit="1" customWidth="1"/>
    <col min="8702" max="8702" width="80.875" bestFit="1" customWidth="1"/>
    <col min="8958" max="8958" width="80.875" bestFit="1" customWidth="1"/>
    <col min="9214" max="9214" width="80.875" bestFit="1" customWidth="1"/>
    <col min="9470" max="9470" width="80.875" bestFit="1" customWidth="1"/>
    <col min="9726" max="9726" width="80.875" bestFit="1" customWidth="1"/>
    <col min="9982" max="9982" width="80.875" bestFit="1" customWidth="1"/>
    <col min="10238" max="10238" width="80.875" bestFit="1" customWidth="1"/>
    <col min="10494" max="10494" width="80.875" bestFit="1" customWidth="1"/>
    <col min="10750" max="10750" width="80.875" bestFit="1" customWidth="1"/>
    <col min="11006" max="11006" width="80.875" bestFit="1" customWidth="1"/>
    <col min="11262" max="11262" width="80.875" bestFit="1" customWidth="1"/>
    <col min="11518" max="11518" width="80.875" bestFit="1" customWidth="1"/>
    <col min="11774" max="11774" width="80.875" bestFit="1" customWidth="1"/>
    <col min="12030" max="12030" width="80.875" bestFit="1" customWidth="1"/>
    <col min="12286" max="12286" width="80.875" bestFit="1" customWidth="1"/>
    <col min="12542" max="12542" width="80.875" bestFit="1" customWidth="1"/>
    <col min="12798" max="12798" width="80.875" bestFit="1" customWidth="1"/>
    <col min="13054" max="13054" width="80.875" bestFit="1" customWidth="1"/>
    <col min="13310" max="13310" width="80.875" bestFit="1" customWidth="1"/>
    <col min="13566" max="13566" width="80.875" bestFit="1" customWidth="1"/>
    <col min="13822" max="13822" width="80.875" bestFit="1" customWidth="1"/>
    <col min="14078" max="14078" width="80.875" bestFit="1" customWidth="1"/>
    <col min="14334" max="14334" width="80.875" bestFit="1" customWidth="1"/>
    <col min="14590" max="14590" width="80.875" bestFit="1" customWidth="1"/>
    <col min="14846" max="14846" width="80.875" bestFit="1" customWidth="1"/>
    <col min="15102" max="15102" width="80.875" bestFit="1" customWidth="1"/>
    <col min="15358" max="15358" width="80.875" bestFit="1" customWidth="1"/>
    <col min="15614" max="15614" width="80.875" bestFit="1" customWidth="1"/>
    <col min="15870" max="15870" width="80.875" bestFit="1" customWidth="1"/>
    <col min="16126" max="16126" width="80.875" bestFit="1" customWidth="1"/>
  </cols>
  <sheetData>
    <row r="1" spans="1:7" ht="21.75" thickBot="1" x14ac:dyDescent="0.4">
      <c r="A1" s="514" t="s">
        <v>318</v>
      </c>
      <c r="B1" s="514"/>
      <c r="C1" s="514"/>
      <c r="D1" s="514"/>
      <c r="E1" s="514"/>
      <c r="F1" s="422" t="s">
        <v>28</v>
      </c>
      <c r="G1" s="422"/>
    </row>
    <row r="2" spans="1:7" ht="42.75" x14ac:dyDescent="0.25">
      <c r="A2" s="19" t="s">
        <v>118</v>
      </c>
      <c r="B2" s="20" t="s">
        <v>319</v>
      </c>
      <c r="C2" s="20" t="s">
        <v>176</v>
      </c>
      <c r="D2" s="20" t="s">
        <v>177</v>
      </c>
      <c r="E2" s="20" t="s">
        <v>320</v>
      </c>
      <c r="F2" s="20" t="s">
        <v>321</v>
      </c>
      <c r="G2" s="20" t="s">
        <v>322</v>
      </c>
    </row>
    <row r="3" spans="1:7" x14ac:dyDescent="0.25">
      <c r="A3" s="21" t="s">
        <v>195</v>
      </c>
      <c r="B3" s="123">
        <v>2.2999999999999998</v>
      </c>
      <c r="C3" s="123">
        <v>3.45</v>
      </c>
      <c r="D3" s="123">
        <v>4.5999999999999996</v>
      </c>
      <c r="E3" s="123">
        <v>2.2999999999999998</v>
      </c>
      <c r="F3" s="123">
        <v>3.45</v>
      </c>
      <c r="G3" s="123">
        <v>4.5999999999999996</v>
      </c>
    </row>
    <row r="4" spans="1:7" x14ac:dyDescent="0.25">
      <c r="A4" s="23" t="s">
        <v>323</v>
      </c>
      <c r="B4" s="124">
        <v>0.51</v>
      </c>
      <c r="C4" s="124">
        <v>0.77</v>
      </c>
      <c r="D4" s="124">
        <v>1.04</v>
      </c>
      <c r="E4" s="124">
        <v>0.51</v>
      </c>
      <c r="F4" s="124">
        <v>0.77</v>
      </c>
      <c r="G4" s="124">
        <v>1.04</v>
      </c>
    </row>
    <row r="5" spans="1:7" x14ac:dyDescent="0.25">
      <c r="A5" s="25" t="s">
        <v>196</v>
      </c>
      <c r="B5" s="519" t="s">
        <v>138</v>
      </c>
      <c r="C5" s="519"/>
      <c r="D5" s="519"/>
      <c r="E5" s="519"/>
      <c r="F5" s="519"/>
      <c r="G5" s="519"/>
    </row>
    <row r="6" spans="1:7" x14ac:dyDescent="0.25">
      <c r="A6" s="25" t="s">
        <v>377</v>
      </c>
      <c r="B6" s="520" t="s">
        <v>324</v>
      </c>
      <c r="C6" s="521"/>
      <c r="D6" s="521"/>
      <c r="E6" s="521"/>
      <c r="F6" s="521"/>
      <c r="G6" s="521"/>
    </row>
    <row r="7" spans="1:7" x14ac:dyDescent="0.25">
      <c r="A7" s="23" t="s">
        <v>141</v>
      </c>
      <c r="B7" s="522">
        <v>160</v>
      </c>
      <c r="C7" s="522"/>
      <c r="D7" s="522"/>
      <c r="E7" s="522"/>
      <c r="F7" s="522"/>
      <c r="G7" s="522"/>
    </row>
    <row r="8" spans="1:7" x14ac:dyDescent="0.25">
      <c r="A8" s="25" t="s">
        <v>144</v>
      </c>
      <c r="B8" s="125">
        <v>21</v>
      </c>
      <c r="C8" s="125">
        <v>36</v>
      </c>
      <c r="D8" s="125">
        <v>39</v>
      </c>
      <c r="E8" s="125">
        <v>26</v>
      </c>
      <c r="F8" s="125">
        <v>45</v>
      </c>
      <c r="G8" s="125">
        <v>50</v>
      </c>
    </row>
    <row r="9" spans="1:7" x14ac:dyDescent="0.25">
      <c r="A9" s="25" t="s">
        <v>198</v>
      </c>
      <c r="B9" s="125">
        <v>7.6</v>
      </c>
      <c r="C9" s="125">
        <v>11</v>
      </c>
      <c r="D9" s="125">
        <v>15</v>
      </c>
      <c r="E9" s="125">
        <v>9</v>
      </c>
      <c r="F9" s="125">
        <v>13</v>
      </c>
      <c r="G9" s="125">
        <v>18</v>
      </c>
    </row>
    <row r="10" spans="1:7" x14ac:dyDescent="0.25">
      <c r="A10" s="469" t="s">
        <v>200</v>
      </c>
      <c r="B10" s="431"/>
      <c r="C10" s="431"/>
      <c r="D10" s="431"/>
      <c r="E10" s="431"/>
      <c r="F10" s="431"/>
      <c r="G10" s="431"/>
    </row>
    <row r="11" spans="1:7" x14ac:dyDescent="0.25">
      <c r="A11" s="25" t="s">
        <v>147</v>
      </c>
      <c r="B11" s="523" t="s">
        <v>148</v>
      </c>
      <c r="C11" s="523"/>
      <c r="D11" s="523"/>
      <c r="E11" s="523"/>
      <c r="F11" s="523"/>
      <c r="G11" s="523"/>
    </row>
    <row r="12" spans="1:7" x14ac:dyDescent="0.25">
      <c r="A12" s="23" t="s">
        <v>149</v>
      </c>
      <c r="B12" s="524" t="s">
        <v>150</v>
      </c>
      <c r="C12" s="524"/>
      <c r="D12" s="524"/>
      <c r="E12" s="524"/>
      <c r="F12" s="524"/>
      <c r="G12" s="524"/>
    </row>
    <row r="13" spans="1:7" x14ac:dyDescent="0.25">
      <c r="A13" s="25" t="s">
        <v>151</v>
      </c>
      <c r="B13" s="523" t="s">
        <v>325</v>
      </c>
      <c r="C13" s="523"/>
      <c r="D13" s="523"/>
      <c r="E13" s="523"/>
      <c r="F13" s="523"/>
      <c r="G13" s="523"/>
    </row>
    <row r="14" spans="1:7" x14ac:dyDescent="0.25">
      <c r="A14" s="25" t="s">
        <v>152</v>
      </c>
      <c r="B14" s="523">
        <v>380</v>
      </c>
      <c r="C14" s="523"/>
      <c r="D14" s="523"/>
      <c r="E14" s="523"/>
      <c r="F14" s="523"/>
      <c r="G14" s="523"/>
    </row>
    <row r="15" spans="1:7" x14ac:dyDescent="0.25">
      <c r="A15" s="23" t="s">
        <v>157</v>
      </c>
      <c r="B15" s="522" t="s">
        <v>158</v>
      </c>
      <c r="C15" s="522"/>
      <c r="D15" s="522"/>
      <c r="E15" s="522"/>
      <c r="F15" s="522"/>
      <c r="G15" s="522"/>
    </row>
    <row r="16" spans="1:7" x14ac:dyDescent="0.25">
      <c r="A16" s="25" t="s">
        <v>159</v>
      </c>
      <c r="B16" s="125">
        <v>4</v>
      </c>
      <c r="C16" s="125">
        <v>4</v>
      </c>
      <c r="D16" s="125">
        <v>4</v>
      </c>
      <c r="E16" s="125">
        <v>4</v>
      </c>
      <c r="F16" s="125">
        <v>4</v>
      </c>
      <c r="G16" s="125">
        <v>5</v>
      </c>
    </row>
    <row r="17" spans="1:7" x14ac:dyDescent="0.25">
      <c r="A17" s="471" t="s">
        <v>160</v>
      </c>
      <c r="B17" s="436"/>
      <c r="C17" s="436"/>
      <c r="D17" s="436"/>
      <c r="E17" s="436"/>
      <c r="F17" s="436"/>
      <c r="G17" s="436"/>
    </row>
    <row r="18" spans="1:7" x14ac:dyDescent="0.25">
      <c r="A18" s="25" t="s">
        <v>161</v>
      </c>
      <c r="B18" s="126">
        <v>1250</v>
      </c>
      <c r="C18" s="126">
        <v>1875</v>
      </c>
      <c r="D18" s="126">
        <v>2500</v>
      </c>
      <c r="E18" s="126">
        <v>1250</v>
      </c>
      <c r="F18" s="126">
        <v>1875</v>
      </c>
      <c r="G18" s="126">
        <v>2500</v>
      </c>
    </row>
    <row r="19" spans="1:7" x14ac:dyDescent="0.25">
      <c r="A19" s="25" t="s">
        <v>162</v>
      </c>
      <c r="B19" s="126">
        <v>1330</v>
      </c>
      <c r="C19" s="126">
        <v>1955</v>
      </c>
      <c r="D19" s="126">
        <v>2580</v>
      </c>
      <c r="E19" s="126">
        <v>1330</v>
      </c>
      <c r="F19" s="126">
        <v>1955</v>
      </c>
      <c r="G19" s="126">
        <v>2580</v>
      </c>
    </row>
    <row r="20" spans="1:7" x14ac:dyDescent="0.25">
      <c r="A20" s="23" t="s">
        <v>163</v>
      </c>
      <c r="B20" s="515">
        <v>710</v>
      </c>
      <c r="C20" s="515"/>
      <c r="D20" s="515"/>
      <c r="E20" s="515"/>
      <c r="F20" s="515"/>
      <c r="G20" s="515"/>
    </row>
    <row r="21" spans="1:7" x14ac:dyDescent="0.25">
      <c r="A21" s="25" t="s">
        <v>164</v>
      </c>
      <c r="B21" s="516">
        <v>1980</v>
      </c>
      <c r="C21" s="517"/>
      <c r="D21" s="517"/>
      <c r="E21" s="517"/>
      <c r="F21" s="517"/>
      <c r="G21" s="518"/>
    </row>
    <row r="22" spans="1:7" x14ac:dyDescent="0.25">
      <c r="A22" s="23" t="s">
        <v>165</v>
      </c>
      <c r="B22" s="127">
        <v>210</v>
      </c>
      <c r="C22" s="127">
        <v>275</v>
      </c>
      <c r="D22" s="127">
        <v>355</v>
      </c>
      <c r="E22" s="127">
        <v>210</v>
      </c>
      <c r="F22" s="127">
        <v>275</v>
      </c>
      <c r="G22" s="127">
        <v>355</v>
      </c>
    </row>
  </sheetData>
  <sheetProtection algorithmName="SHA-512" hashValue="0mPluYmsmZGje7GQEeLUad8WrBbAtg5N/4etYaz8rp3tbu4cMkoGnzO65ZYMCJn3hJQstQaeMlfYgsdOSOFVhA==" saltValue="eYnNtxtt9e3U1zsj+5bX2w==" spinCount="100000" sheet="1" objects="1" scenarios="1"/>
  <mergeCells count="14">
    <mergeCell ref="A1:E1"/>
    <mergeCell ref="F1:G1"/>
    <mergeCell ref="B20:G20"/>
    <mergeCell ref="B21:G21"/>
    <mergeCell ref="B5:G5"/>
    <mergeCell ref="B6:G6"/>
    <mergeCell ref="B7:G7"/>
    <mergeCell ref="A10:G10"/>
    <mergeCell ref="B11:G11"/>
    <mergeCell ref="B13:G13"/>
    <mergeCell ref="B14:G14"/>
    <mergeCell ref="B15:G15"/>
    <mergeCell ref="A17:G17"/>
    <mergeCell ref="B12:G12"/>
  </mergeCells>
  <hyperlinks>
    <hyperlink ref="F1:G1" location="'Содержание РФ'!A1" display="Содержание"/>
  </hyperlinks>
  <pageMargins left="0.70866141732283472" right="0.70866141732283472" top="0.74803149606299213" bottom="0.74803149606299213" header="0.31496062992125984" footer="0.31496062992125984"/>
  <pageSetup paperSize="8" scale="97" fitToHeight="3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view="pageBreakPreview" zoomScale="90" zoomScaleNormal="100" zoomScaleSheetLayoutView="90" workbookViewId="0">
      <selection activeCell="E1" sqref="E1:F1"/>
    </sheetView>
  </sheetViews>
  <sheetFormatPr defaultColWidth="9.125" defaultRowHeight="15" x14ac:dyDescent="0.25"/>
  <cols>
    <col min="1" max="1" width="80.875" style="232" customWidth="1"/>
    <col min="2" max="2" width="17.375" style="232" customWidth="1"/>
    <col min="3" max="3" width="14.375" style="232" customWidth="1"/>
    <col min="4" max="4" width="15.875" style="232" customWidth="1"/>
    <col min="5" max="16384" width="9.125" style="232"/>
  </cols>
  <sheetData>
    <row r="1" spans="1:6" ht="96.75" customHeight="1" x14ac:dyDescent="0.5">
      <c r="A1" s="533" t="s">
        <v>444</v>
      </c>
      <c r="B1" s="533"/>
      <c r="C1" s="533"/>
      <c r="D1" s="533"/>
      <c r="E1" s="525" t="s">
        <v>28</v>
      </c>
      <c r="F1" s="525"/>
    </row>
    <row r="2" spans="1:6" ht="71.25" customHeight="1" x14ac:dyDescent="0.25">
      <c r="A2" s="233" t="s">
        <v>118</v>
      </c>
      <c r="B2" s="234" t="s">
        <v>180</v>
      </c>
      <c r="C2" s="234" t="s">
        <v>181</v>
      </c>
      <c r="D2" s="234" t="s">
        <v>182</v>
      </c>
    </row>
    <row r="3" spans="1:6" ht="35.25" customHeight="1" x14ac:dyDescent="0.25">
      <c r="A3" s="235" t="s">
        <v>445</v>
      </c>
      <c r="B3" s="236" t="s">
        <v>446</v>
      </c>
      <c r="C3" s="236" t="s">
        <v>447</v>
      </c>
      <c r="D3" s="236" t="s">
        <v>447</v>
      </c>
    </row>
    <row r="4" spans="1:6" x14ac:dyDescent="0.25">
      <c r="A4" s="237" t="s">
        <v>448</v>
      </c>
      <c r="B4" s="238">
        <v>4</v>
      </c>
      <c r="C4" s="238">
        <v>6</v>
      </c>
      <c r="D4" s="238">
        <v>8.1</v>
      </c>
    </row>
    <row r="5" spans="1:6" x14ac:dyDescent="0.25">
      <c r="A5" s="239" t="s">
        <v>136</v>
      </c>
      <c r="B5" s="240">
        <v>1.5</v>
      </c>
      <c r="C5" s="240">
        <v>2.2999999999999998</v>
      </c>
      <c r="D5" s="240">
        <v>3</v>
      </c>
    </row>
    <row r="6" spans="1:6" x14ac:dyDescent="0.25">
      <c r="A6" s="241" t="s">
        <v>449</v>
      </c>
      <c r="B6" s="534" t="s">
        <v>450</v>
      </c>
      <c r="C6" s="535"/>
      <c r="D6" s="536"/>
    </row>
    <row r="7" spans="1:6" x14ac:dyDescent="0.25">
      <c r="A7" s="239" t="s">
        <v>451</v>
      </c>
      <c r="B7" s="527">
        <v>160</v>
      </c>
      <c r="C7" s="527"/>
      <c r="D7" s="527"/>
    </row>
    <row r="8" spans="1:6" x14ac:dyDescent="0.25">
      <c r="A8" s="241" t="s">
        <v>452</v>
      </c>
      <c r="B8" s="242">
        <v>1.9</v>
      </c>
      <c r="C8" s="242">
        <v>2.7</v>
      </c>
      <c r="D8" s="242">
        <v>3.5</v>
      </c>
    </row>
    <row r="9" spans="1:6" x14ac:dyDescent="0.25">
      <c r="A9" s="239" t="s">
        <v>453</v>
      </c>
      <c r="B9" s="243">
        <v>1.2</v>
      </c>
      <c r="C9" s="243">
        <v>1.7</v>
      </c>
      <c r="D9" s="243">
        <v>2.2000000000000002</v>
      </c>
    </row>
    <row r="10" spans="1:6" x14ac:dyDescent="0.25">
      <c r="A10" s="241" t="s">
        <v>454</v>
      </c>
      <c r="B10" s="242">
        <v>18</v>
      </c>
      <c r="C10" s="242">
        <v>26</v>
      </c>
      <c r="D10" s="242">
        <v>30</v>
      </c>
    </row>
    <row r="11" spans="1:6" x14ac:dyDescent="0.25">
      <c r="A11" s="537" t="s">
        <v>200</v>
      </c>
      <c r="B11" s="538"/>
      <c r="C11" s="538"/>
      <c r="D11" s="538"/>
    </row>
    <row r="12" spans="1:6" x14ac:dyDescent="0.25">
      <c r="A12" s="241" t="s">
        <v>147</v>
      </c>
      <c r="B12" s="242" t="s">
        <v>148</v>
      </c>
      <c r="C12" s="242" t="s">
        <v>455</v>
      </c>
      <c r="D12" s="242" t="s">
        <v>455</v>
      </c>
    </row>
    <row r="13" spans="1:6" x14ac:dyDescent="0.25">
      <c r="A13" s="239" t="s">
        <v>149</v>
      </c>
      <c r="B13" s="539" t="s">
        <v>150</v>
      </c>
      <c r="C13" s="540"/>
      <c r="D13" s="541"/>
    </row>
    <row r="14" spans="1:6" x14ac:dyDescent="0.25">
      <c r="A14" s="241" t="s">
        <v>151</v>
      </c>
      <c r="B14" s="542">
        <v>500</v>
      </c>
      <c r="C14" s="543"/>
      <c r="D14" s="544"/>
    </row>
    <row r="15" spans="1:6" x14ac:dyDescent="0.25">
      <c r="A15" s="241" t="s">
        <v>152</v>
      </c>
      <c r="B15" s="526">
        <v>685</v>
      </c>
      <c r="C15" s="526"/>
      <c r="D15" s="526"/>
    </row>
    <row r="16" spans="1:6" x14ac:dyDescent="0.25">
      <c r="A16" s="239" t="s">
        <v>456</v>
      </c>
      <c r="B16" s="244">
        <v>1450</v>
      </c>
      <c r="C16" s="244">
        <v>2000</v>
      </c>
      <c r="D16" s="244">
        <v>2400</v>
      </c>
    </row>
    <row r="17" spans="1:4" x14ac:dyDescent="0.25">
      <c r="A17" s="241" t="s">
        <v>457</v>
      </c>
      <c r="B17" s="245">
        <v>410</v>
      </c>
      <c r="C17" s="245">
        <v>590</v>
      </c>
      <c r="D17" s="245">
        <v>780</v>
      </c>
    </row>
    <row r="18" spans="1:4" x14ac:dyDescent="0.25">
      <c r="A18" s="241" t="s">
        <v>458</v>
      </c>
      <c r="B18" s="245">
        <v>1180</v>
      </c>
      <c r="C18" s="245">
        <v>1700</v>
      </c>
      <c r="D18" s="245">
        <v>1700</v>
      </c>
    </row>
    <row r="19" spans="1:4" x14ac:dyDescent="0.25">
      <c r="A19" s="241" t="s">
        <v>156</v>
      </c>
      <c r="B19" s="245">
        <v>18</v>
      </c>
      <c r="C19" s="245">
        <v>28</v>
      </c>
      <c r="D19" s="245">
        <v>36</v>
      </c>
    </row>
    <row r="20" spans="1:4" x14ac:dyDescent="0.25">
      <c r="A20" s="239" t="s">
        <v>157</v>
      </c>
      <c r="B20" s="527" t="s">
        <v>158</v>
      </c>
      <c r="C20" s="527"/>
      <c r="D20" s="527"/>
    </row>
    <row r="21" spans="1:4" x14ac:dyDescent="0.25">
      <c r="A21" s="241" t="s">
        <v>159</v>
      </c>
      <c r="B21" s="242">
        <v>5</v>
      </c>
      <c r="C21" s="242">
        <v>5</v>
      </c>
      <c r="D21" s="242">
        <v>5</v>
      </c>
    </row>
    <row r="22" spans="1:4" x14ac:dyDescent="0.25">
      <c r="A22" s="528" t="s">
        <v>160</v>
      </c>
      <c r="B22" s="529"/>
      <c r="C22" s="529"/>
      <c r="D22" s="529"/>
    </row>
    <row r="23" spans="1:4" x14ac:dyDescent="0.25">
      <c r="A23" s="241" t="s">
        <v>161</v>
      </c>
      <c r="B23" s="245">
        <v>1250</v>
      </c>
      <c r="C23" s="245">
        <v>1875</v>
      </c>
      <c r="D23" s="245">
        <v>2500</v>
      </c>
    </row>
    <row r="24" spans="1:4" x14ac:dyDescent="0.25">
      <c r="A24" s="241" t="s">
        <v>162</v>
      </c>
      <c r="B24" s="245">
        <v>1330</v>
      </c>
      <c r="C24" s="245">
        <v>1955</v>
      </c>
      <c r="D24" s="245">
        <v>2580</v>
      </c>
    </row>
    <row r="25" spans="1:4" x14ac:dyDescent="0.25">
      <c r="A25" s="239" t="s">
        <v>163</v>
      </c>
      <c r="B25" s="530">
        <v>975</v>
      </c>
      <c r="C25" s="530"/>
      <c r="D25" s="530"/>
    </row>
    <row r="26" spans="1:4" x14ac:dyDescent="0.25">
      <c r="A26" s="241" t="s">
        <v>459</v>
      </c>
      <c r="B26" s="245">
        <v>2210</v>
      </c>
      <c r="C26" s="245">
        <v>2210</v>
      </c>
      <c r="D26" s="245">
        <v>2210</v>
      </c>
    </row>
    <row r="27" spans="1:4" x14ac:dyDescent="0.25">
      <c r="A27" s="241" t="s">
        <v>460</v>
      </c>
      <c r="B27" s="245">
        <v>2600</v>
      </c>
      <c r="C27" s="245">
        <v>2600</v>
      </c>
      <c r="D27" s="245">
        <v>2600</v>
      </c>
    </row>
    <row r="28" spans="1:4" x14ac:dyDescent="0.25">
      <c r="A28" s="239" t="s">
        <v>165</v>
      </c>
      <c r="B28" s="244">
        <v>380</v>
      </c>
      <c r="C28" s="244">
        <v>450</v>
      </c>
      <c r="D28" s="244">
        <v>530</v>
      </c>
    </row>
    <row r="29" spans="1:4" x14ac:dyDescent="0.25">
      <c r="A29" s="239" t="s">
        <v>461</v>
      </c>
      <c r="B29" s="244">
        <v>440</v>
      </c>
      <c r="C29" s="244">
        <v>520</v>
      </c>
      <c r="D29" s="244">
        <v>600</v>
      </c>
    </row>
    <row r="30" spans="1:4" ht="18.75" x14ac:dyDescent="0.25">
      <c r="A30" s="531" t="s">
        <v>166</v>
      </c>
      <c r="B30" s="532"/>
      <c r="C30" s="532"/>
      <c r="D30" s="532"/>
    </row>
    <row r="31" spans="1:4" x14ac:dyDescent="0.25">
      <c r="A31" s="246" t="s">
        <v>462</v>
      </c>
      <c r="B31" s="246"/>
      <c r="C31" s="246"/>
      <c r="D31" s="246"/>
    </row>
    <row r="32" spans="1:4" x14ac:dyDescent="0.25">
      <c r="A32" s="241" t="s">
        <v>168</v>
      </c>
      <c r="B32" s="245"/>
      <c r="C32" s="245"/>
      <c r="D32" s="245"/>
    </row>
    <row r="33" spans="1:4" x14ac:dyDescent="0.25">
      <c r="A33" s="239" t="s">
        <v>171</v>
      </c>
      <c r="B33" s="247"/>
      <c r="C33" s="247"/>
      <c r="D33" s="247"/>
    </row>
    <row r="34" spans="1:4" x14ac:dyDescent="0.25">
      <c r="A34" s="241" t="s">
        <v>164</v>
      </c>
      <c r="B34" s="248"/>
      <c r="C34" s="248"/>
      <c r="D34" s="248"/>
    </row>
    <row r="35" spans="1:4" x14ac:dyDescent="0.25">
      <c r="A35" s="246" t="s">
        <v>173</v>
      </c>
      <c r="B35" s="246"/>
      <c r="C35" s="246"/>
      <c r="D35" s="246"/>
    </row>
    <row r="36" spans="1:4" x14ac:dyDescent="0.25">
      <c r="A36" s="241" t="s">
        <v>168</v>
      </c>
      <c r="B36" s="245">
        <v>1400</v>
      </c>
      <c r="C36" s="245">
        <v>2025</v>
      </c>
      <c r="D36" s="245">
        <v>2625</v>
      </c>
    </row>
    <row r="37" spans="1:4" x14ac:dyDescent="0.25">
      <c r="A37" s="239" t="s">
        <v>163</v>
      </c>
      <c r="B37" s="530">
        <v>1150</v>
      </c>
      <c r="C37" s="530"/>
      <c r="D37" s="530"/>
    </row>
    <row r="38" spans="1:4" x14ac:dyDescent="0.25">
      <c r="A38" s="241" t="s">
        <v>164</v>
      </c>
      <c r="B38" s="245">
        <v>2350</v>
      </c>
      <c r="C38" s="245">
        <v>2350</v>
      </c>
      <c r="D38" s="245">
        <v>2350</v>
      </c>
    </row>
    <row r="39" spans="1:4" x14ac:dyDescent="0.25">
      <c r="A39" s="239" t="s">
        <v>169</v>
      </c>
      <c r="B39" s="244">
        <v>400</v>
      </c>
      <c r="C39" s="244">
        <v>470</v>
      </c>
      <c r="D39" s="244">
        <v>570</v>
      </c>
    </row>
  </sheetData>
  <sheetProtection algorithmName="SHA-512" hashValue="ai22U76ppSLTbZQvrctXytfa0pYCEgl7LN3COvVn6EwnK67iDlkzBsliSrXB/V4atIW/abmhCf2S1CaVpggd1Q==" saltValue="2rsV34SPYsWG5JRoxPAXnw==" spinCount="100000" sheet="1" objects="1" scenarios="1"/>
  <mergeCells count="13">
    <mergeCell ref="A30:D30"/>
    <mergeCell ref="B37:D37"/>
    <mergeCell ref="A1:D1"/>
    <mergeCell ref="B6:D6"/>
    <mergeCell ref="B7:D7"/>
    <mergeCell ref="A11:D11"/>
    <mergeCell ref="B13:D13"/>
    <mergeCell ref="B14:D14"/>
    <mergeCell ref="E1:F1"/>
    <mergeCell ref="B15:D15"/>
    <mergeCell ref="B20:D20"/>
    <mergeCell ref="A22:D22"/>
    <mergeCell ref="B25:D25"/>
  </mergeCells>
  <hyperlinks>
    <hyperlink ref="E1:F1" location="'Содержание РФ'!A1" display="Содержание"/>
  </hyperlinks>
  <pageMargins left="0.70866141732283472" right="0.70866141732283472" top="0.74803149606299213" bottom="0.74803149606299213" header="0.31496062992125984" footer="0.31496062992125984"/>
  <pageSetup paperSize="8" scale="87" fitToHeight="3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view="pageBreakPreview" zoomScale="70" zoomScaleNormal="100" zoomScaleSheetLayoutView="70" workbookViewId="0">
      <selection activeCell="J1" sqref="J1:K1"/>
    </sheetView>
  </sheetViews>
  <sheetFormatPr defaultRowHeight="15" x14ac:dyDescent="0.25"/>
  <cols>
    <col min="1" max="1" width="81.625" customWidth="1"/>
    <col min="2" max="11" width="6.375" customWidth="1"/>
  </cols>
  <sheetData>
    <row r="1" spans="1:11" ht="44.25" customHeight="1" thickBot="1" x14ac:dyDescent="0.55000000000000004">
      <c r="A1" s="545" t="s">
        <v>352</v>
      </c>
      <c r="B1" s="546"/>
      <c r="C1" s="546"/>
      <c r="D1" s="546"/>
      <c r="E1" s="546"/>
      <c r="F1" s="546"/>
      <c r="G1" s="546"/>
      <c r="H1" s="546"/>
      <c r="I1" s="546"/>
      <c r="J1" s="422" t="s">
        <v>28</v>
      </c>
      <c r="K1" s="422"/>
    </row>
    <row r="2" spans="1:11" ht="71.25" customHeight="1" thickBot="1" x14ac:dyDescent="0.3">
      <c r="A2" s="128" t="s">
        <v>118</v>
      </c>
      <c r="B2" s="129" t="s">
        <v>175</v>
      </c>
      <c r="C2" s="129" t="s">
        <v>176</v>
      </c>
      <c r="D2" s="129" t="s">
        <v>177</v>
      </c>
      <c r="E2" s="129" t="s">
        <v>178</v>
      </c>
      <c r="F2" s="129" t="s">
        <v>179</v>
      </c>
      <c r="G2" s="129" t="s">
        <v>180</v>
      </c>
      <c r="H2" s="129" t="s">
        <v>181</v>
      </c>
      <c r="I2" s="129" t="s">
        <v>182</v>
      </c>
      <c r="J2" s="129" t="s">
        <v>183</v>
      </c>
      <c r="K2" s="129" t="s">
        <v>184</v>
      </c>
    </row>
    <row r="3" spans="1:11" x14ac:dyDescent="0.25">
      <c r="A3" s="130" t="s">
        <v>223</v>
      </c>
      <c r="B3" s="131">
        <v>3.7</v>
      </c>
      <c r="C3" s="131">
        <v>5.6</v>
      </c>
      <c r="D3" s="131">
        <v>7.4</v>
      </c>
      <c r="E3" s="131">
        <v>11.2</v>
      </c>
      <c r="F3" s="131">
        <v>5.6</v>
      </c>
      <c r="G3" s="131">
        <v>4.5999999999999996</v>
      </c>
      <c r="H3" s="131">
        <v>6.9</v>
      </c>
      <c r="I3" s="131">
        <v>9.1999999999999993</v>
      </c>
      <c r="J3" s="131">
        <v>13.8</v>
      </c>
      <c r="K3" s="132">
        <v>6.9</v>
      </c>
    </row>
    <row r="4" spans="1:11" x14ac:dyDescent="0.25">
      <c r="A4" s="133" t="s">
        <v>136</v>
      </c>
      <c r="B4" s="134">
        <v>1.36</v>
      </c>
      <c r="C4" s="134">
        <v>2</v>
      </c>
      <c r="D4" s="134">
        <v>2.8</v>
      </c>
      <c r="E4" s="134">
        <v>4</v>
      </c>
      <c r="F4" s="134">
        <v>2</v>
      </c>
      <c r="G4" s="134">
        <v>1.5</v>
      </c>
      <c r="H4" s="134">
        <v>2.2000000000000002</v>
      </c>
      <c r="I4" s="134">
        <v>3</v>
      </c>
      <c r="J4" s="134">
        <v>4.4000000000000004</v>
      </c>
      <c r="K4" s="135">
        <v>2.2000000000000002</v>
      </c>
    </row>
    <row r="5" spans="1:11" x14ac:dyDescent="0.25">
      <c r="A5" s="136" t="s">
        <v>327</v>
      </c>
      <c r="B5" s="506" t="s">
        <v>328</v>
      </c>
      <c r="C5" s="506"/>
      <c r="D5" s="506"/>
      <c r="E5" s="506"/>
      <c r="F5" s="506"/>
      <c r="G5" s="506"/>
      <c r="H5" s="506"/>
      <c r="I5" s="506"/>
      <c r="J5" s="506"/>
      <c r="K5" s="549"/>
    </row>
    <row r="6" spans="1:11" x14ac:dyDescent="0.25">
      <c r="A6" s="133" t="s">
        <v>141</v>
      </c>
      <c r="B6" s="503">
        <v>120</v>
      </c>
      <c r="C6" s="503"/>
      <c r="D6" s="503"/>
      <c r="E6" s="503"/>
      <c r="F6" s="503"/>
      <c r="G6" s="503"/>
      <c r="H6" s="503"/>
      <c r="I6" s="503"/>
      <c r="J6" s="503"/>
      <c r="K6" s="550"/>
    </row>
    <row r="7" spans="1:11" x14ac:dyDescent="0.25">
      <c r="A7" s="136" t="s">
        <v>329</v>
      </c>
      <c r="B7" s="137">
        <v>9.4</v>
      </c>
      <c r="C7" s="137">
        <v>11.4</v>
      </c>
      <c r="D7" s="137">
        <v>13.3</v>
      </c>
      <c r="E7" s="137">
        <v>18.100000000000001</v>
      </c>
      <c r="F7" s="137">
        <v>11.4</v>
      </c>
      <c r="G7" s="137">
        <v>9.4</v>
      </c>
      <c r="H7" s="137">
        <v>11.4</v>
      </c>
      <c r="I7" s="137">
        <v>13.3</v>
      </c>
      <c r="J7" s="137">
        <v>18.100000000000001</v>
      </c>
      <c r="K7" s="137">
        <v>11.4</v>
      </c>
    </row>
    <row r="8" spans="1:11" x14ac:dyDescent="0.25">
      <c r="A8" s="133" t="s">
        <v>330</v>
      </c>
      <c r="B8" s="138">
        <v>11.2</v>
      </c>
      <c r="C8" s="138">
        <v>13.9</v>
      </c>
      <c r="D8" s="138">
        <v>16.600000000000001</v>
      </c>
      <c r="E8" s="138">
        <v>21.6</v>
      </c>
      <c r="F8" s="138">
        <v>13.9</v>
      </c>
      <c r="G8" s="138">
        <v>11.2</v>
      </c>
      <c r="H8" s="138">
        <v>13.9</v>
      </c>
      <c r="I8" s="138">
        <v>16.600000000000001</v>
      </c>
      <c r="J8" s="138">
        <v>21.6</v>
      </c>
      <c r="K8" s="138">
        <v>13.9</v>
      </c>
    </row>
    <row r="9" spans="1:11" x14ac:dyDescent="0.25">
      <c r="A9" s="136" t="s">
        <v>331</v>
      </c>
      <c r="B9" s="137">
        <v>8.4</v>
      </c>
      <c r="C9" s="137">
        <v>10.1</v>
      </c>
      <c r="D9" s="137">
        <v>11.7</v>
      </c>
      <c r="E9" s="137">
        <v>15.1</v>
      </c>
      <c r="F9" s="137">
        <v>10.1</v>
      </c>
      <c r="G9" s="137">
        <v>8.4</v>
      </c>
      <c r="H9" s="137">
        <v>10.1</v>
      </c>
      <c r="I9" s="137">
        <v>11.7</v>
      </c>
      <c r="J9" s="137">
        <v>15.1</v>
      </c>
      <c r="K9" s="139">
        <v>10.1</v>
      </c>
    </row>
    <row r="10" spans="1:11" x14ac:dyDescent="0.25">
      <c r="A10" s="133" t="s">
        <v>332</v>
      </c>
      <c r="B10" s="138">
        <v>10.199999999999999</v>
      </c>
      <c r="C10" s="138">
        <v>12.4</v>
      </c>
      <c r="D10" s="138">
        <v>14.6</v>
      </c>
      <c r="E10" s="138">
        <v>18.600000000000001</v>
      </c>
      <c r="F10" s="138">
        <v>12.4</v>
      </c>
      <c r="G10" s="138">
        <v>10.199999999999999</v>
      </c>
      <c r="H10" s="138">
        <v>12.4</v>
      </c>
      <c r="I10" s="138">
        <v>14.6</v>
      </c>
      <c r="J10" s="138">
        <v>18.600000000000001</v>
      </c>
      <c r="K10" s="140">
        <v>12.4</v>
      </c>
    </row>
    <row r="11" spans="1:11" x14ac:dyDescent="0.25">
      <c r="A11" s="136" t="s">
        <v>198</v>
      </c>
      <c r="B11" s="137">
        <v>6.5</v>
      </c>
      <c r="C11" s="137">
        <v>8.9</v>
      </c>
      <c r="D11" s="137">
        <v>11.3</v>
      </c>
      <c r="E11" s="137">
        <v>16.5</v>
      </c>
      <c r="F11" s="137">
        <v>8.9</v>
      </c>
      <c r="G11" s="137">
        <v>6.5</v>
      </c>
      <c r="H11" s="137">
        <v>8.9</v>
      </c>
      <c r="I11" s="137">
        <v>11.3</v>
      </c>
      <c r="J11" s="137">
        <v>16.5</v>
      </c>
      <c r="K11" s="139">
        <v>8.9</v>
      </c>
    </row>
    <row r="12" spans="1:11" x14ac:dyDescent="0.25">
      <c r="A12" s="133" t="s">
        <v>147</v>
      </c>
      <c r="B12" s="503" t="s">
        <v>333</v>
      </c>
      <c r="C12" s="503"/>
      <c r="D12" s="503"/>
      <c r="E12" s="503"/>
      <c r="F12" s="503"/>
      <c r="G12" s="503"/>
      <c r="H12" s="503"/>
      <c r="I12" s="503"/>
      <c r="J12" s="503"/>
      <c r="K12" s="550"/>
    </row>
    <row r="13" spans="1:11" x14ac:dyDescent="0.25">
      <c r="A13" s="136" t="s">
        <v>149</v>
      </c>
      <c r="B13" s="506" t="s">
        <v>150</v>
      </c>
      <c r="C13" s="506"/>
      <c r="D13" s="506"/>
      <c r="E13" s="506"/>
      <c r="F13" s="506"/>
      <c r="G13" s="506"/>
      <c r="H13" s="506"/>
      <c r="I13" s="506"/>
      <c r="J13" s="506"/>
      <c r="K13" s="549"/>
    </row>
    <row r="14" spans="1:11" x14ac:dyDescent="0.25">
      <c r="A14" s="133" t="s">
        <v>151</v>
      </c>
      <c r="B14" s="503">
        <v>600</v>
      </c>
      <c r="C14" s="503"/>
      <c r="D14" s="503"/>
      <c r="E14" s="503"/>
      <c r="F14" s="503"/>
      <c r="G14" s="503"/>
      <c r="H14" s="503"/>
      <c r="I14" s="503"/>
      <c r="J14" s="503"/>
      <c r="K14" s="550"/>
    </row>
    <row r="15" spans="1:11" x14ac:dyDescent="0.25">
      <c r="A15" s="136" t="s">
        <v>152</v>
      </c>
      <c r="B15" s="502">
        <v>685</v>
      </c>
      <c r="C15" s="502"/>
      <c r="D15" s="502"/>
      <c r="E15" s="502"/>
      <c r="F15" s="502"/>
      <c r="G15" s="502"/>
      <c r="H15" s="502"/>
      <c r="I15" s="502"/>
      <c r="J15" s="502"/>
      <c r="K15" s="551"/>
    </row>
    <row r="16" spans="1:11" x14ac:dyDescent="0.25">
      <c r="A16" s="133" t="s">
        <v>334</v>
      </c>
      <c r="B16" s="141">
        <v>950</v>
      </c>
      <c r="C16" s="141">
        <v>1400</v>
      </c>
      <c r="D16" s="141">
        <v>1900</v>
      </c>
      <c r="E16" s="141">
        <v>2800</v>
      </c>
      <c r="F16" s="141">
        <v>1400</v>
      </c>
      <c r="G16" s="141">
        <v>950</v>
      </c>
      <c r="H16" s="141">
        <v>1400</v>
      </c>
      <c r="I16" s="141">
        <v>1900</v>
      </c>
      <c r="J16" s="141">
        <v>2800</v>
      </c>
      <c r="K16" s="141">
        <v>1400</v>
      </c>
    </row>
    <row r="17" spans="1:11" x14ac:dyDescent="0.25">
      <c r="A17" s="136" t="s">
        <v>335</v>
      </c>
      <c r="B17" s="137">
        <v>1.42</v>
      </c>
      <c r="C17" s="137">
        <v>1.95</v>
      </c>
      <c r="D17" s="137">
        <v>2.48</v>
      </c>
      <c r="E17" s="137">
        <v>3.62</v>
      </c>
      <c r="F17" s="137">
        <v>1.95</v>
      </c>
      <c r="G17" s="137">
        <v>1.42</v>
      </c>
      <c r="H17" s="137">
        <v>1.95</v>
      </c>
      <c r="I17" s="137">
        <v>2.48</v>
      </c>
      <c r="J17" s="137">
        <v>3.62</v>
      </c>
      <c r="K17" s="139">
        <v>1.95</v>
      </c>
    </row>
    <row r="18" spans="1:11" x14ac:dyDescent="0.25">
      <c r="A18" s="133" t="s">
        <v>336</v>
      </c>
      <c r="B18" s="137">
        <v>1.3</v>
      </c>
      <c r="C18" s="137">
        <v>1.75</v>
      </c>
      <c r="D18" s="137">
        <v>2.2000000000000002</v>
      </c>
      <c r="E18" s="137">
        <v>3.3</v>
      </c>
      <c r="F18" s="137">
        <v>1.75</v>
      </c>
      <c r="G18" s="137">
        <v>1.3</v>
      </c>
      <c r="H18" s="137">
        <v>1.75</v>
      </c>
      <c r="I18" s="137">
        <v>2.2000000000000002</v>
      </c>
      <c r="J18" s="137">
        <v>3.3</v>
      </c>
      <c r="K18" s="139">
        <v>1.75</v>
      </c>
    </row>
    <row r="19" spans="1:11" x14ac:dyDescent="0.25">
      <c r="A19" s="136" t="s">
        <v>156</v>
      </c>
      <c r="B19" s="142">
        <v>72</v>
      </c>
      <c r="C19" s="142">
        <v>96</v>
      </c>
      <c r="D19" s="142">
        <v>120</v>
      </c>
      <c r="E19" s="142">
        <v>144</v>
      </c>
      <c r="F19" s="142">
        <v>96</v>
      </c>
      <c r="G19" s="142">
        <v>72</v>
      </c>
      <c r="H19" s="142">
        <v>96</v>
      </c>
      <c r="I19" s="142">
        <v>120</v>
      </c>
      <c r="J19" s="142">
        <v>144</v>
      </c>
      <c r="K19" s="143">
        <v>96</v>
      </c>
    </row>
    <row r="20" spans="1:11" x14ac:dyDescent="0.25">
      <c r="A20" s="133" t="s">
        <v>157</v>
      </c>
      <c r="B20" s="503" t="s">
        <v>158</v>
      </c>
      <c r="C20" s="503"/>
      <c r="D20" s="503"/>
      <c r="E20" s="503"/>
      <c r="F20" s="503"/>
      <c r="G20" s="503"/>
      <c r="H20" s="503"/>
      <c r="I20" s="503"/>
      <c r="J20" s="503"/>
      <c r="K20" s="550"/>
    </row>
    <row r="21" spans="1:11" x14ac:dyDescent="0.25">
      <c r="A21" s="136" t="s">
        <v>337</v>
      </c>
      <c r="B21" s="137">
        <v>4</v>
      </c>
      <c r="C21" s="137">
        <v>4</v>
      </c>
      <c r="D21" s="137">
        <v>4</v>
      </c>
      <c r="E21" s="137">
        <v>4</v>
      </c>
      <c r="F21" s="137">
        <v>4</v>
      </c>
      <c r="G21" s="137">
        <v>5</v>
      </c>
      <c r="H21" s="137">
        <v>5</v>
      </c>
      <c r="I21" s="137">
        <v>5</v>
      </c>
      <c r="J21" s="137">
        <v>5</v>
      </c>
      <c r="K21" s="139">
        <v>5</v>
      </c>
    </row>
    <row r="22" spans="1:11" ht="18.75" x14ac:dyDescent="0.25">
      <c r="A22" s="552" t="s">
        <v>160</v>
      </c>
      <c r="B22" s="553"/>
      <c r="C22" s="553"/>
      <c r="D22" s="553"/>
      <c r="E22" s="553"/>
      <c r="F22" s="553"/>
      <c r="G22" s="553"/>
      <c r="H22" s="553"/>
      <c r="I22" s="553"/>
      <c r="J22" s="553"/>
      <c r="K22" s="554"/>
    </row>
    <row r="23" spans="1:11" x14ac:dyDescent="0.25">
      <c r="A23" s="136" t="s">
        <v>161</v>
      </c>
      <c r="B23" s="142">
        <v>1250</v>
      </c>
      <c r="C23" s="142">
        <v>1875</v>
      </c>
      <c r="D23" s="142">
        <v>2500</v>
      </c>
      <c r="E23" s="142">
        <v>3750</v>
      </c>
      <c r="F23" s="142">
        <v>1875</v>
      </c>
      <c r="G23" s="142">
        <v>1250</v>
      </c>
      <c r="H23" s="142">
        <v>1875</v>
      </c>
      <c r="I23" s="142">
        <v>2500</v>
      </c>
      <c r="J23" s="142">
        <v>3750</v>
      </c>
      <c r="K23" s="143">
        <v>1875</v>
      </c>
    </row>
    <row r="24" spans="1:11" x14ac:dyDescent="0.25">
      <c r="A24" s="136" t="s">
        <v>162</v>
      </c>
      <c r="B24" s="142">
        <v>1370</v>
      </c>
      <c r="C24" s="142">
        <v>1995</v>
      </c>
      <c r="D24" s="142">
        <v>2620</v>
      </c>
      <c r="E24" s="142">
        <v>3870</v>
      </c>
      <c r="F24" s="142">
        <v>1995</v>
      </c>
      <c r="G24" s="142">
        <v>1370</v>
      </c>
      <c r="H24" s="142">
        <v>1995</v>
      </c>
      <c r="I24" s="142">
        <v>2620</v>
      </c>
      <c r="J24" s="142">
        <v>3870</v>
      </c>
      <c r="K24" s="143">
        <v>1995</v>
      </c>
    </row>
    <row r="25" spans="1:11" x14ac:dyDescent="0.25">
      <c r="A25" s="133" t="s">
        <v>163</v>
      </c>
      <c r="B25" s="494">
        <v>1000</v>
      </c>
      <c r="C25" s="494"/>
      <c r="D25" s="494"/>
      <c r="E25" s="494"/>
      <c r="F25" s="494"/>
      <c r="G25" s="494"/>
      <c r="H25" s="494"/>
      <c r="I25" s="494"/>
      <c r="J25" s="494"/>
      <c r="K25" s="548"/>
    </row>
    <row r="26" spans="1:11" x14ac:dyDescent="0.25">
      <c r="A26" s="136" t="s">
        <v>164</v>
      </c>
      <c r="B26" s="142">
        <v>2040</v>
      </c>
      <c r="C26" s="142">
        <v>2040</v>
      </c>
      <c r="D26" s="142">
        <v>2040</v>
      </c>
      <c r="E26" s="142">
        <v>2040</v>
      </c>
      <c r="F26" s="142">
        <v>2040</v>
      </c>
      <c r="G26" s="142">
        <v>2210</v>
      </c>
      <c r="H26" s="142">
        <v>2210</v>
      </c>
      <c r="I26" s="142">
        <v>2210</v>
      </c>
      <c r="J26" s="142">
        <v>2210</v>
      </c>
      <c r="K26" s="143">
        <v>2210</v>
      </c>
    </row>
    <row r="27" spans="1:11" x14ac:dyDescent="0.25">
      <c r="A27" s="133" t="s">
        <v>165</v>
      </c>
      <c r="B27" s="141">
        <v>400</v>
      </c>
      <c r="C27" s="141">
        <v>490</v>
      </c>
      <c r="D27" s="141">
        <v>580</v>
      </c>
      <c r="E27" s="141">
        <v>800</v>
      </c>
      <c r="F27" s="141">
        <v>490</v>
      </c>
      <c r="G27" s="141">
        <v>420</v>
      </c>
      <c r="H27" s="141">
        <v>510</v>
      </c>
      <c r="I27" s="141">
        <v>600</v>
      </c>
      <c r="J27" s="141">
        <v>850</v>
      </c>
      <c r="K27" s="144">
        <v>510</v>
      </c>
    </row>
    <row r="28" spans="1:11" ht="18.75" x14ac:dyDescent="0.25">
      <c r="A28" s="552" t="s">
        <v>338</v>
      </c>
      <c r="B28" s="553"/>
      <c r="C28" s="553"/>
      <c r="D28" s="553"/>
      <c r="E28" s="553"/>
      <c r="F28" s="553"/>
      <c r="G28" s="553"/>
      <c r="H28" s="553"/>
      <c r="I28" s="553"/>
      <c r="J28" s="553"/>
      <c r="K28" s="554"/>
    </row>
    <row r="29" spans="1:11" x14ac:dyDescent="0.25">
      <c r="A29" s="145" t="s">
        <v>167</v>
      </c>
      <c r="B29" s="146"/>
      <c r="C29" s="146"/>
      <c r="D29" s="146"/>
      <c r="E29" s="146"/>
      <c r="F29" s="146"/>
      <c r="G29" s="146"/>
      <c r="H29" s="146"/>
      <c r="I29" s="146"/>
      <c r="J29" s="146"/>
      <c r="K29" s="147"/>
    </row>
    <row r="30" spans="1:11" x14ac:dyDescent="0.25">
      <c r="A30" s="136" t="s">
        <v>168</v>
      </c>
      <c r="B30" s="142">
        <v>2095</v>
      </c>
      <c r="C30" s="142">
        <v>2095</v>
      </c>
      <c r="D30" s="142">
        <v>2725</v>
      </c>
      <c r="E30" s="142">
        <v>3970</v>
      </c>
      <c r="F30" s="142">
        <v>2095</v>
      </c>
      <c r="G30" s="142">
        <v>2095</v>
      </c>
      <c r="H30" s="142">
        <v>2095</v>
      </c>
      <c r="I30" s="142">
        <v>2725</v>
      </c>
      <c r="J30" s="142">
        <v>3970</v>
      </c>
      <c r="K30" s="143">
        <v>2725</v>
      </c>
    </row>
    <row r="31" spans="1:11" x14ac:dyDescent="0.25">
      <c r="A31" s="133" t="s">
        <v>163</v>
      </c>
      <c r="B31" s="494">
        <v>1194</v>
      </c>
      <c r="C31" s="494"/>
      <c r="D31" s="494"/>
      <c r="E31" s="494"/>
      <c r="F31" s="494"/>
      <c r="G31" s="494"/>
      <c r="H31" s="494"/>
      <c r="I31" s="494"/>
      <c r="J31" s="494"/>
      <c r="K31" s="548"/>
    </row>
    <row r="32" spans="1:11" x14ac:dyDescent="0.25">
      <c r="A32" s="136" t="s">
        <v>164</v>
      </c>
      <c r="B32" s="495">
        <v>820</v>
      </c>
      <c r="C32" s="495"/>
      <c r="D32" s="495"/>
      <c r="E32" s="495"/>
      <c r="F32" s="495"/>
      <c r="G32" s="495"/>
      <c r="H32" s="495"/>
      <c r="I32" s="495"/>
      <c r="J32" s="495"/>
      <c r="K32" s="547"/>
    </row>
    <row r="33" spans="1:11" x14ac:dyDescent="0.25">
      <c r="A33" s="133" t="s">
        <v>169</v>
      </c>
      <c r="B33" s="141">
        <v>300</v>
      </c>
      <c r="C33" s="141">
        <v>370</v>
      </c>
      <c r="D33" s="141">
        <v>450</v>
      </c>
      <c r="E33" s="141">
        <v>680</v>
      </c>
      <c r="F33" s="141">
        <v>370</v>
      </c>
      <c r="G33" s="141">
        <v>320</v>
      </c>
      <c r="H33" s="141">
        <v>380</v>
      </c>
      <c r="I33" s="141">
        <v>470</v>
      </c>
      <c r="J33" s="141">
        <v>700</v>
      </c>
      <c r="K33" s="144">
        <v>380</v>
      </c>
    </row>
    <row r="34" spans="1:11" x14ac:dyDescent="0.25">
      <c r="A34" s="145" t="s">
        <v>170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7"/>
    </row>
    <row r="35" spans="1:11" x14ac:dyDescent="0.25">
      <c r="A35" s="136" t="s">
        <v>168</v>
      </c>
      <c r="B35" s="142">
        <v>2095</v>
      </c>
      <c r="C35" s="142">
        <v>2095</v>
      </c>
      <c r="D35" s="142">
        <v>2095</v>
      </c>
      <c r="E35" s="142">
        <v>2095</v>
      </c>
      <c r="F35" s="142">
        <v>2095</v>
      </c>
      <c r="G35" s="142">
        <v>2270</v>
      </c>
      <c r="H35" s="142">
        <v>2270</v>
      </c>
      <c r="I35" s="142">
        <v>2270</v>
      </c>
      <c r="J35" s="142">
        <v>2270</v>
      </c>
      <c r="K35" s="143">
        <v>2270</v>
      </c>
    </row>
    <row r="36" spans="1:11" x14ac:dyDescent="0.25">
      <c r="A36" s="133" t="s">
        <v>171</v>
      </c>
      <c r="B36" s="494">
        <v>275</v>
      </c>
      <c r="C36" s="494"/>
      <c r="D36" s="494"/>
      <c r="E36" s="494"/>
      <c r="F36" s="494"/>
      <c r="G36" s="494"/>
      <c r="H36" s="494"/>
      <c r="I36" s="494"/>
      <c r="J36" s="494"/>
      <c r="K36" s="548"/>
    </row>
    <row r="37" spans="1:11" x14ac:dyDescent="0.25">
      <c r="A37" s="136" t="s">
        <v>164</v>
      </c>
      <c r="B37" s="495">
        <v>1215</v>
      </c>
      <c r="C37" s="495"/>
      <c r="D37" s="495"/>
      <c r="E37" s="495"/>
      <c r="F37" s="495"/>
      <c r="G37" s="495"/>
      <c r="H37" s="495"/>
      <c r="I37" s="495"/>
      <c r="J37" s="495"/>
      <c r="K37" s="547"/>
    </row>
    <row r="38" spans="1:11" x14ac:dyDescent="0.25">
      <c r="A38" s="145" t="s">
        <v>172</v>
      </c>
      <c r="B38" s="146"/>
      <c r="C38" s="146"/>
      <c r="D38" s="146"/>
      <c r="E38" s="146"/>
      <c r="F38" s="146"/>
      <c r="G38" s="146"/>
      <c r="H38" s="146"/>
      <c r="I38" s="146"/>
      <c r="J38" s="146"/>
      <c r="K38" s="147"/>
    </row>
    <row r="39" spans="1:11" x14ac:dyDescent="0.25">
      <c r="A39" s="136" t="s">
        <v>168</v>
      </c>
      <c r="B39" s="142">
        <v>2145</v>
      </c>
      <c r="C39" s="142">
        <v>2145</v>
      </c>
      <c r="D39" s="142">
        <v>2145</v>
      </c>
      <c r="E39" s="142">
        <v>2145</v>
      </c>
      <c r="F39" s="142">
        <v>2145</v>
      </c>
      <c r="G39" s="142">
        <v>2320</v>
      </c>
      <c r="H39" s="142">
        <v>2320</v>
      </c>
      <c r="I39" s="142">
        <v>2320</v>
      </c>
      <c r="J39" s="142">
        <v>2320</v>
      </c>
      <c r="K39" s="143">
        <v>2320</v>
      </c>
    </row>
    <row r="40" spans="1:11" x14ac:dyDescent="0.25">
      <c r="A40" s="133" t="s">
        <v>171</v>
      </c>
      <c r="B40" s="494">
        <v>280</v>
      </c>
      <c r="C40" s="494"/>
      <c r="D40" s="494"/>
      <c r="E40" s="494"/>
      <c r="F40" s="494"/>
      <c r="G40" s="494"/>
      <c r="H40" s="494"/>
      <c r="I40" s="494"/>
      <c r="J40" s="494"/>
      <c r="K40" s="548"/>
    </row>
    <row r="41" spans="1:11" x14ac:dyDescent="0.25">
      <c r="A41" s="136" t="s">
        <v>164</v>
      </c>
      <c r="B41" s="495">
        <v>1145</v>
      </c>
      <c r="C41" s="495"/>
      <c r="D41" s="495"/>
      <c r="E41" s="495"/>
      <c r="F41" s="495"/>
      <c r="G41" s="495"/>
      <c r="H41" s="495"/>
      <c r="I41" s="495"/>
      <c r="J41" s="495"/>
      <c r="K41" s="547"/>
    </row>
    <row r="42" spans="1:11" x14ac:dyDescent="0.25">
      <c r="A42" s="145" t="s">
        <v>173</v>
      </c>
      <c r="B42" s="146"/>
      <c r="C42" s="146"/>
      <c r="D42" s="146"/>
      <c r="E42" s="146"/>
      <c r="F42" s="146"/>
      <c r="G42" s="146"/>
      <c r="H42" s="146"/>
      <c r="I42" s="146"/>
      <c r="J42" s="146"/>
      <c r="K42" s="147"/>
    </row>
    <row r="43" spans="1:11" x14ac:dyDescent="0.25">
      <c r="A43" s="136" t="s">
        <v>168</v>
      </c>
      <c r="B43" s="142">
        <v>1400</v>
      </c>
      <c r="C43" s="142">
        <v>2025</v>
      </c>
      <c r="D43" s="142">
        <v>2625</v>
      </c>
      <c r="E43" s="142">
        <v>3900</v>
      </c>
      <c r="F43" s="142">
        <v>2025</v>
      </c>
      <c r="G43" s="142">
        <v>1400</v>
      </c>
      <c r="H43" s="142">
        <v>2025</v>
      </c>
      <c r="I43" s="142">
        <v>2625</v>
      </c>
      <c r="J43" s="142">
        <v>3900</v>
      </c>
      <c r="K43" s="143">
        <v>2025</v>
      </c>
    </row>
    <row r="44" spans="1:11" x14ac:dyDescent="0.25">
      <c r="A44" s="133" t="s">
        <v>163</v>
      </c>
      <c r="B44" s="494">
        <v>1150</v>
      </c>
      <c r="C44" s="494"/>
      <c r="D44" s="494"/>
      <c r="E44" s="494"/>
      <c r="F44" s="494"/>
      <c r="G44" s="494"/>
      <c r="H44" s="494"/>
      <c r="I44" s="494"/>
      <c r="J44" s="494"/>
      <c r="K44" s="548"/>
    </row>
    <row r="45" spans="1:11" x14ac:dyDescent="0.25">
      <c r="A45" s="136" t="s">
        <v>164</v>
      </c>
      <c r="B45" s="142">
        <v>2175</v>
      </c>
      <c r="C45" s="142">
        <v>2175</v>
      </c>
      <c r="D45" s="142">
        <v>2175</v>
      </c>
      <c r="E45" s="142">
        <v>2175</v>
      </c>
      <c r="F45" s="142">
        <v>2175</v>
      </c>
      <c r="G45" s="142">
        <v>2350</v>
      </c>
      <c r="H45" s="142">
        <v>2350</v>
      </c>
      <c r="I45" s="142">
        <v>2350</v>
      </c>
      <c r="J45" s="142">
        <v>2350</v>
      </c>
      <c r="K45" s="143">
        <v>2350</v>
      </c>
    </row>
    <row r="46" spans="1:11" x14ac:dyDescent="0.25">
      <c r="A46" s="133" t="s">
        <v>169</v>
      </c>
      <c r="B46" s="141">
        <v>420</v>
      </c>
      <c r="C46" s="141">
        <v>520</v>
      </c>
      <c r="D46" s="141">
        <v>600</v>
      </c>
      <c r="E46" s="141">
        <v>830</v>
      </c>
      <c r="F46" s="141">
        <v>520</v>
      </c>
      <c r="G46" s="141">
        <v>430</v>
      </c>
      <c r="H46" s="141">
        <v>530</v>
      </c>
      <c r="I46" s="141">
        <v>630</v>
      </c>
      <c r="J46" s="141">
        <v>880</v>
      </c>
      <c r="K46" s="144">
        <v>530</v>
      </c>
    </row>
    <row r="47" spans="1:11" ht="15.75" thickBot="1" x14ac:dyDescent="0.3">
      <c r="A47" s="148" t="s">
        <v>339</v>
      </c>
      <c r="B47" s="149"/>
      <c r="C47" s="149"/>
      <c r="D47" s="149"/>
      <c r="E47" s="149"/>
      <c r="F47" s="149"/>
      <c r="G47" s="149"/>
      <c r="H47" s="149"/>
      <c r="I47" s="149"/>
      <c r="J47" s="149"/>
      <c r="K47" s="150"/>
    </row>
  </sheetData>
  <sheetProtection password="CC49" sheet="1" objects="1" scenarios="1"/>
  <mergeCells count="19">
    <mergeCell ref="B40:K40"/>
    <mergeCell ref="B41:K41"/>
    <mergeCell ref="B44:K44"/>
    <mergeCell ref="B15:K15"/>
    <mergeCell ref="B20:K20"/>
    <mergeCell ref="A22:K22"/>
    <mergeCell ref="B25:K25"/>
    <mergeCell ref="A28:K28"/>
    <mergeCell ref="B31:K31"/>
    <mergeCell ref="A1:I1"/>
    <mergeCell ref="J1:K1"/>
    <mergeCell ref="B32:K32"/>
    <mergeCell ref="B36:K36"/>
    <mergeCell ref="B37:K37"/>
    <mergeCell ref="B5:K5"/>
    <mergeCell ref="B6:K6"/>
    <mergeCell ref="B12:K12"/>
    <mergeCell ref="B13:K13"/>
    <mergeCell ref="B14:K14"/>
  </mergeCells>
  <hyperlinks>
    <hyperlink ref="J1:K1" location="'Содержание РФ'!A1" display="Содержание"/>
  </hyperlinks>
  <pageMargins left="0.7" right="0.7" top="0.75" bottom="0.75" header="0.3" footer="0.3"/>
  <pageSetup paperSize="9" scale="60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view="pageBreakPreview" zoomScale="90" zoomScaleNormal="100" zoomScaleSheetLayoutView="90" workbookViewId="0">
      <selection activeCell="E1" sqref="E1:F1"/>
    </sheetView>
  </sheetViews>
  <sheetFormatPr defaultColWidth="9.125" defaultRowHeight="15" x14ac:dyDescent="0.25"/>
  <cols>
    <col min="1" max="1" width="81.625" style="232" customWidth="1"/>
    <col min="2" max="2" width="17.625" style="232" customWidth="1"/>
    <col min="3" max="3" width="16.375" style="232" customWidth="1"/>
    <col min="4" max="4" width="16.625" style="232" customWidth="1"/>
    <col min="5" max="16384" width="9.125" style="232"/>
  </cols>
  <sheetData>
    <row r="1" spans="1:6" ht="93" customHeight="1" thickBot="1" x14ac:dyDescent="0.55000000000000004">
      <c r="A1" s="559" t="s">
        <v>463</v>
      </c>
      <c r="B1" s="560"/>
      <c r="C1" s="560"/>
      <c r="D1" s="560"/>
      <c r="E1" s="525" t="s">
        <v>28</v>
      </c>
      <c r="F1" s="525"/>
    </row>
    <row r="2" spans="1:6" ht="71.25" customHeight="1" thickBot="1" x14ac:dyDescent="0.3">
      <c r="A2" s="249" t="s">
        <v>118</v>
      </c>
      <c r="B2" s="250" t="s">
        <v>180</v>
      </c>
      <c r="C2" s="250" t="s">
        <v>181</v>
      </c>
      <c r="D2" s="251" t="s">
        <v>182</v>
      </c>
    </row>
    <row r="3" spans="1:6" ht="30.75" customHeight="1" x14ac:dyDescent="0.25">
      <c r="A3" s="252" t="s">
        <v>464</v>
      </c>
      <c r="B3" s="253" t="s">
        <v>465</v>
      </c>
      <c r="C3" s="253" t="s">
        <v>466</v>
      </c>
      <c r="D3" s="254" t="s">
        <v>466</v>
      </c>
    </row>
    <row r="4" spans="1:6" x14ac:dyDescent="0.25">
      <c r="A4" s="255" t="s">
        <v>467</v>
      </c>
      <c r="B4" s="256">
        <v>4.5999999999999996</v>
      </c>
      <c r="C4" s="256">
        <v>6.9</v>
      </c>
      <c r="D4" s="256">
        <v>9.1999999999999993</v>
      </c>
    </row>
    <row r="5" spans="1:6" x14ac:dyDescent="0.25">
      <c r="A5" s="257" t="s">
        <v>136</v>
      </c>
      <c r="B5" s="240">
        <v>1.5</v>
      </c>
      <c r="C5" s="240">
        <v>2.2000000000000002</v>
      </c>
      <c r="D5" s="240">
        <v>3</v>
      </c>
    </row>
    <row r="6" spans="1:6" x14ac:dyDescent="0.25">
      <c r="A6" s="258" t="s">
        <v>327</v>
      </c>
      <c r="B6" s="561" t="s">
        <v>328</v>
      </c>
      <c r="C6" s="561"/>
      <c r="D6" s="561"/>
    </row>
    <row r="7" spans="1:6" x14ac:dyDescent="0.25">
      <c r="A7" s="257" t="s">
        <v>141</v>
      </c>
      <c r="B7" s="527">
        <v>120</v>
      </c>
      <c r="C7" s="527"/>
      <c r="D7" s="527"/>
    </row>
    <row r="8" spans="1:6" x14ac:dyDescent="0.25">
      <c r="A8" s="258" t="s">
        <v>329</v>
      </c>
      <c r="B8" s="242">
        <v>10.5</v>
      </c>
      <c r="C8" s="242">
        <v>15.5</v>
      </c>
      <c r="D8" s="242">
        <v>20.6</v>
      </c>
    </row>
    <row r="9" spans="1:6" x14ac:dyDescent="0.25">
      <c r="A9" s="257" t="s">
        <v>468</v>
      </c>
      <c r="B9" s="243">
        <v>12.2</v>
      </c>
      <c r="C9" s="243">
        <v>17.899999999999999</v>
      </c>
      <c r="D9" s="243">
        <v>23.5</v>
      </c>
    </row>
    <row r="10" spans="1:6" x14ac:dyDescent="0.25">
      <c r="A10" s="258" t="s">
        <v>331</v>
      </c>
      <c r="B10" s="242">
        <v>9.6</v>
      </c>
      <c r="C10" s="242">
        <v>14.2</v>
      </c>
      <c r="D10" s="242">
        <v>18.899999999999999</v>
      </c>
    </row>
    <row r="11" spans="1:6" x14ac:dyDescent="0.25">
      <c r="A11" s="257" t="s">
        <v>332</v>
      </c>
      <c r="B11" s="243">
        <v>11.3</v>
      </c>
      <c r="C11" s="243">
        <v>16.600000000000001</v>
      </c>
      <c r="D11" s="243">
        <v>21.8</v>
      </c>
    </row>
    <row r="12" spans="1:6" x14ac:dyDescent="0.25">
      <c r="A12" s="257" t="s">
        <v>454</v>
      </c>
      <c r="B12" s="243">
        <v>25</v>
      </c>
      <c r="C12" s="243">
        <v>27</v>
      </c>
      <c r="D12" s="243">
        <v>30</v>
      </c>
    </row>
    <row r="13" spans="1:6" x14ac:dyDescent="0.25">
      <c r="A13" s="258" t="s">
        <v>469</v>
      </c>
      <c r="B13" s="242">
        <v>340</v>
      </c>
      <c r="C13" s="242">
        <v>510</v>
      </c>
      <c r="D13" s="242">
        <v>680</v>
      </c>
    </row>
    <row r="14" spans="1:6" x14ac:dyDescent="0.25">
      <c r="A14" s="258" t="s">
        <v>470</v>
      </c>
      <c r="B14" s="242">
        <v>1200</v>
      </c>
      <c r="C14" s="242">
        <v>1700</v>
      </c>
      <c r="D14" s="242">
        <v>1700</v>
      </c>
    </row>
    <row r="15" spans="1:6" x14ac:dyDescent="0.25">
      <c r="A15" s="257" t="s">
        <v>147</v>
      </c>
      <c r="B15" s="242" t="s">
        <v>148</v>
      </c>
      <c r="C15" s="242" t="s">
        <v>455</v>
      </c>
      <c r="D15" s="242" t="s">
        <v>455</v>
      </c>
    </row>
    <row r="16" spans="1:6" x14ac:dyDescent="0.25">
      <c r="A16" s="258" t="s">
        <v>149</v>
      </c>
      <c r="B16" s="561" t="s">
        <v>150</v>
      </c>
      <c r="C16" s="561"/>
      <c r="D16" s="561"/>
    </row>
    <row r="17" spans="1:4" x14ac:dyDescent="0.25">
      <c r="A17" s="257" t="s">
        <v>151</v>
      </c>
      <c r="B17" s="527">
        <v>600</v>
      </c>
      <c r="C17" s="527"/>
      <c r="D17" s="527"/>
    </row>
    <row r="18" spans="1:4" x14ac:dyDescent="0.25">
      <c r="A18" s="258" t="s">
        <v>152</v>
      </c>
      <c r="B18" s="526">
        <v>678</v>
      </c>
      <c r="C18" s="526"/>
      <c r="D18" s="526"/>
    </row>
    <row r="19" spans="1:4" x14ac:dyDescent="0.25">
      <c r="A19" s="257" t="s">
        <v>334</v>
      </c>
      <c r="B19" s="244">
        <v>950</v>
      </c>
      <c r="C19" s="244">
        <v>1400</v>
      </c>
      <c r="D19" s="244">
        <v>1900</v>
      </c>
    </row>
    <row r="20" spans="1:4" x14ac:dyDescent="0.25">
      <c r="A20" s="258" t="s">
        <v>471</v>
      </c>
      <c r="B20" s="242">
        <v>1.57</v>
      </c>
      <c r="C20" s="242">
        <v>2.2400000000000002</v>
      </c>
      <c r="D20" s="242">
        <v>2.97</v>
      </c>
    </row>
    <row r="21" spans="1:4" x14ac:dyDescent="0.25">
      <c r="A21" s="257" t="s">
        <v>336</v>
      </c>
      <c r="B21" s="242">
        <v>1.3</v>
      </c>
      <c r="C21" s="242">
        <v>1.75</v>
      </c>
      <c r="D21" s="242">
        <v>2.2000000000000002</v>
      </c>
    </row>
    <row r="22" spans="1:4" x14ac:dyDescent="0.25">
      <c r="A22" s="258" t="s">
        <v>156</v>
      </c>
      <c r="B22" s="245">
        <v>72</v>
      </c>
      <c r="C22" s="245">
        <v>96</v>
      </c>
      <c r="D22" s="245">
        <v>120</v>
      </c>
    </row>
    <row r="23" spans="1:4" x14ac:dyDescent="0.25">
      <c r="A23" s="257" t="s">
        <v>157</v>
      </c>
      <c r="B23" s="527" t="s">
        <v>158</v>
      </c>
      <c r="C23" s="527"/>
      <c r="D23" s="527"/>
    </row>
    <row r="24" spans="1:4" x14ac:dyDescent="0.25">
      <c r="A24" s="258" t="s">
        <v>337</v>
      </c>
      <c r="B24" s="242">
        <v>5</v>
      </c>
      <c r="C24" s="242">
        <v>5</v>
      </c>
      <c r="D24" s="242">
        <v>5</v>
      </c>
    </row>
    <row r="25" spans="1:4" ht="18.75" x14ac:dyDescent="0.25">
      <c r="A25" s="556" t="s">
        <v>160</v>
      </c>
      <c r="B25" s="557"/>
      <c r="C25" s="557"/>
      <c r="D25" s="557"/>
    </row>
    <row r="26" spans="1:4" x14ac:dyDescent="0.25">
      <c r="A26" s="258" t="s">
        <v>161</v>
      </c>
      <c r="B26" s="245">
        <v>1250</v>
      </c>
      <c r="C26" s="245">
        <v>1875</v>
      </c>
      <c r="D26" s="245">
        <v>2500</v>
      </c>
    </row>
    <row r="27" spans="1:4" x14ac:dyDescent="0.25">
      <c r="A27" s="258" t="s">
        <v>162</v>
      </c>
      <c r="B27" s="245">
        <v>1370</v>
      </c>
      <c r="C27" s="245">
        <v>1995</v>
      </c>
      <c r="D27" s="245">
        <v>2620</v>
      </c>
    </row>
    <row r="28" spans="1:4" x14ac:dyDescent="0.25">
      <c r="A28" s="257" t="s">
        <v>163</v>
      </c>
      <c r="B28" s="530">
        <v>1000</v>
      </c>
      <c r="C28" s="530"/>
      <c r="D28" s="530"/>
    </row>
    <row r="29" spans="1:4" x14ac:dyDescent="0.25">
      <c r="A29" s="258" t="s">
        <v>459</v>
      </c>
      <c r="B29" s="259">
        <v>2240</v>
      </c>
      <c r="C29" s="245">
        <v>2240</v>
      </c>
      <c r="D29" s="245">
        <v>2240</v>
      </c>
    </row>
    <row r="30" spans="1:4" x14ac:dyDescent="0.25">
      <c r="A30" s="241" t="s">
        <v>460</v>
      </c>
      <c r="B30" s="245">
        <v>2600</v>
      </c>
      <c r="C30" s="245">
        <v>2600</v>
      </c>
      <c r="D30" s="245">
        <v>2600</v>
      </c>
    </row>
    <row r="31" spans="1:4" x14ac:dyDescent="0.25">
      <c r="A31" s="257" t="s">
        <v>165</v>
      </c>
      <c r="B31" s="245">
        <v>420</v>
      </c>
      <c r="C31" s="245">
        <v>510</v>
      </c>
      <c r="D31" s="245">
        <v>600</v>
      </c>
    </row>
    <row r="32" spans="1:4" x14ac:dyDescent="0.25">
      <c r="A32" s="239" t="s">
        <v>461</v>
      </c>
      <c r="B32" s="244">
        <v>480</v>
      </c>
      <c r="C32" s="244">
        <v>600</v>
      </c>
      <c r="D32" s="244">
        <v>680</v>
      </c>
    </row>
    <row r="33" spans="1:4" ht="18.75" x14ac:dyDescent="0.25">
      <c r="A33" s="556" t="s">
        <v>338</v>
      </c>
      <c r="B33" s="557"/>
      <c r="C33" s="557"/>
      <c r="D33" s="557"/>
    </row>
    <row r="34" spans="1:4" x14ac:dyDescent="0.25">
      <c r="A34" s="246" t="s">
        <v>462</v>
      </c>
      <c r="B34" s="246"/>
      <c r="C34" s="246"/>
      <c r="D34" s="246"/>
    </row>
    <row r="35" spans="1:4" x14ac:dyDescent="0.25">
      <c r="A35" s="241" t="s">
        <v>168</v>
      </c>
      <c r="B35" s="245"/>
      <c r="C35" s="245"/>
      <c r="D35" s="245"/>
    </row>
    <row r="36" spans="1:4" x14ac:dyDescent="0.25">
      <c r="A36" s="239" t="s">
        <v>171</v>
      </c>
      <c r="B36" s="247"/>
      <c r="C36" s="247"/>
      <c r="D36" s="247"/>
    </row>
    <row r="37" spans="1:4" x14ac:dyDescent="0.25">
      <c r="A37" s="241" t="s">
        <v>164</v>
      </c>
      <c r="B37" s="248"/>
      <c r="C37" s="248"/>
      <c r="D37" s="248"/>
    </row>
    <row r="38" spans="1:4" x14ac:dyDescent="0.25">
      <c r="A38" s="260" t="s">
        <v>173</v>
      </c>
      <c r="B38" s="246"/>
      <c r="C38" s="246"/>
      <c r="D38" s="246"/>
    </row>
    <row r="39" spans="1:4" x14ac:dyDescent="0.25">
      <c r="A39" s="258" t="s">
        <v>168</v>
      </c>
      <c r="B39" s="245">
        <v>1400</v>
      </c>
      <c r="C39" s="245">
        <v>2025</v>
      </c>
      <c r="D39" s="245">
        <v>2625</v>
      </c>
    </row>
    <row r="40" spans="1:4" x14ac:dyDescent="0.25">
      <c r="A40" s="257" t="s">
        <v>163</v>
      </c>
      <c r="B40" s="530">
        <v>1150</v>
      </c>
      <c r="C40" s="530"/>
      <c r="D40" s="530"/>
    </row>
    <row r="41" spans="1:4" x14ac:dyDescent="0.25">
      <c r="A41" s="258" t="s">
        <v>164</v>
      </c>
      <c r="B41" s="245">
        <v>2350</v>
      </c>
      <c r="C41" s="245">
        <v>2350</v>
      </c>
      <c r="D41" s="245">
        <v>2350</v>
      </c>
    </row>
    <row r="42" spans="1:4" x14ac:dyDescent="0.25">
      <c r="A42" s="257" t="s">
        <v>169</v>
      </c>
      <c r="B42" s="244">
        <v>430</v>
      </c>
      <c r="C42" s="244">
        <v>530</v>
      </c>
      <c r="D42" s="244">
        <v>630</v>
      </c>
    </row>
    <row r="44" spans="1:4" ht="28.5" x14ac:dyDescent="0.45">
      <c r="A44" s="558" t="s">
        <v>472</v>
      </c>
      <c r="B44" s="558"/>
      <c r="C44" s="558"/>
      <c r="D44" s="558"/>
    </row>
    <row r="78" spans="1:4" ht="66" customHeight="1" x14ac:dyDescent="0.25">
      <c r="A78" s="555" t="s">
        <v>473</v>
      </c>
      <c r="B78" s="555"/>
      <c r="C78" s="555"/>
      <c r="D78" s="555"/>
    </row>
  </sheetData>
  <mergeCells count="14">
    <mergeCell ref="A78:D78"/>
    <mergeCell ref="E1:F1"/>
    <mergeCell ref="B23:D23"/>
    <mergeCell ref="A25:D25"/>
    <mergeCell ref="B28:D28"/>
    <mergeCell ref="A33:D33"/>
    <mergeCell ref="B40:D40"/>
    <mergeCell ref="A44:D44"/>
    <mergeCell ref="A1:D1"/>
    <mergeCell ref="B6:D6"/>
    <mergeCell ref="B7:D7"/>
    <mergeCell ref="B16:D16"/>
    <mergeCell ref="B17:D17"/>
    <mergeCell ref="B18:D18"/>
  </mergeCells>
  <hyperlinks>
    <hyperlink ref="E1:F1" location="'Содержание РФ'!A1" display="Содержание"/>
  </hyperlinks>
  <pageMargins left="0.70866141732283472" right="0.70866141732283472" top="0.74803149606299213" bottom="0.74803149606299213" header="0.31496062992125984" footer="0.31496062992125984"/>
  <pageSetup paperSize="8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39</vt:i4>
      </vt:variant>
      <vt:variant>
        <vt:lpstr>Именованные диапазоны</vt:lpstr>
      </vt:variant>
      <vt:variant>
        <vt:i4>35</vt:i4>
      </vt:variant>
    </vt:vector>
  </HeadingPairs>
  <TitlesOfParts>
    <vt:vector size="74" baseType="lpstr">
      <vt:lpstr>Содержание РФ</vt:lpstr>
      <vt:lpstr>Сравнение M</vt:lpstr>
      <vt:lpstr>Стандартные цвета</vt:lpstr>
      <vt:lpstr>БС M&amp;G</vt:lpstr>
      <vt:lpstr>БС C</vt:lpstr>
      <vt:lpstr>БС R</vt:lpstr>
      <vt:lpstr>БС S</vt:lpstr>
      <vt:lpstr>БС Ca</vt:lpstr>
      <vt:lpstr>M S</vt:lpstr>
      <vt:lpstr>M МS</vt:lpstr>
      <vt:lpstr>M SH</vt:lpstr>
      <vt:lpstr>M MSH</vt:lpstr>
      <vt:lpstr>M M</vt:lpstr>
      <vt:lpstr>M MМ</vt:lpstr>
      <vt:lpstr>M MH</vt:lpstr>
      <vt:lpstr>M МMH</vt:lpstr>
      <vt:lpstr>M L</vt:lpstr>
      <vt:lpstr>M LH</vt:lpstr>
      <vt:lpstr>R M</vt:lpstr>
      <vt:lpstr>G MH</vt:lpstr>
      <vt:lpstr>G DB</vt:lpstr>
      <vt:lpstr>C</vt:lpstr>
      <vt:lpstr>C MG</vt:lpstr>
      <vt:lpstr>S M</vt:lpstr>
      <vt:lpstr>S MG</vt:lpstr>
      <vt:lpstr>M Pi</vt:lpstr>
      <vt:lpstr>G Pi</vt:lpstr>
      <vt:lpstr>C Pi (2)</vt:lpstr>
      <vt:lpstr>Техн. хар. S SH</vt:lpstr>
      <vt:lpstr>Техн. хар. S SH М</vt:lpstr>
      <vt:lpstr>Техн. хар. M MH</vt:lpstr>
      <vt:lpstr>Техн. хар. M MH М</vt:lpstr>
      <vt:lpstr>Техн. хар. L LH</vt:lpstr>
      <vt:lpstr>Техн. хар. R M</vt:lpstr>
      <vt:lpstr>Техн. хар. С</vt:lpstr>
      <vt:lpstr>Техн. хар. S SG</vt:lpstr>
      <vt:lpstr>Техн.хар. M MН Plug-in </vt:lpstr>
      <vt:lpstr>Техн. хар. G MH</vt:lpstr>
      <vt:lpstr>Техн. хар.ВПН M Plug-in</vt:lpstr>
      <vt:lpstr>'C'!Область_печати</vt:lpstr>
      <vt:lpstr>'C MG'!Область_печати</vt:lpstr>
      <vt:lpstr>'C Pi (2)'!Область_печати</vt:lpstr>
      <vt:lpstr>'G DB'!Область_печати</vt:lpstr>
      <vt:lpstr>'G MH'!Область_печати</vt:lpstr>
      <vt:lpstr>'G Pi'!Область_печати</vt:lpstr>
      <vt:lpstr>'M L'!Область_печати</vt:lpstr>
      <vt:lpstr>'M LH'!Область_печати</vt:lpstr>
      <vt:lpstr>'M M'!Область_печати</vt:lpstr>
      <vt:lpstr>'M MH'!Область_печати</vt:lpstr>
      <vt:lpstr>'M MSH'!Область_печати</vt:lpstr>
      <vt:lpstr>'M MМ'!Область_печати</vt:lpstr>
      <vt:lpstr>'M Pi'!Область_печати</vt:lpstr>
      <vt:lpstr>'M S'!Область_печати</vt:lpstr>
      <vt:lpstr>'M SH'!Область_печати</vt:lpstr>
      <vt:lpstr>'M МMH'!Область_печати</vt:lpstr>
      <vt:lpstr>'M МS'!Область_печати</vt:lpstr>
      <vt:lpstr>'R M'!Область_печати</vt:lpstr>
      <vt:lpstr>'S M'!Область_печати</vt:lpstr>
      <vt:lpstr>'S MG'!Область_печати</vt:lpstr>
      <vt:lpstr>'БС C'!Область_печати</vt:lpstr>
      <vt:lpstr>'БС Ca'!Область_печати</vt:lpstr>
      <vt:lpstr>'БС M&amp;G'!Область_печати</vt:lpstr>
      <vt:lpstr>'БС R'!Область_печати</vt:lpstr>
      <vt:lpstr>'Содержание РФ'!Область_печати</vt:lpstr>
      <vt:lpstr>'Сравнение M'!Область_печати</vt:lpstr>
      <vt:lpstr>'Стандартные цвета'!Область_печати</vt:lpstr>
      <vt:lpstr>'Техн. хар. L LH'!Область_печати</vt:lpstr>
      <vt:lpstr>'Техн. хар. M MH'!Область_печати</vt:lpstr>
      <vt:lpstr>'Техн. хар. M MH М'!Область_печати</vt:lpstr>
      <vt:lpstr>'Техн. хар. S SH'!Область_печати</vt:lpstr>
      <vt:lpstr>'Техн. хар. S SH М'!Область_печати</vt:lpstr>
      <vt:lpstr>'Техн. хар. С'!Область_печати</vt:lpstr>
      <vt:lpstr>'Техн. хар.ВПН M Plug-in'!Область_печати</vt:lpstr>
      <vt:lpstr>'Техн.хар. M MН Plug-in 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2020-07-29T15:23:28Z</dcterms:modified>
</cp:coreProperties>
</file>